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c25911d0b4c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d9e4fd595a284ab2"/>
    <x:sheet xmlns:r="http://schemas.openxmlformats.org/officeDocument/2006/relationships" name="Scores" sheetId="2" r:id="Red6f41f4a64842e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.0"/>
    <x:numFmt numFmtId="202" formatCode="yyyy-mm-dd"/>
  </x:numFmts>
  <x:fonts count="10">
    <x:font>
      <x:sz val="11"/>
      <x:name val="Carlito"/>
    </x:font>
    <x:font>
      <x:sz val="10"/>
      <x:color rgb="FF243447"/>
      <x:name val="Arial"/>
    </x:font>
    <x:font>
      <x:b/>
      <x:sz val="16"/>
      <x:color rgb="FF1F4E78"/>
      <x:name val="Arial"/>
    </x:font>
    <x:font>
      <x:i/>
      <x:sz val="10"/>
      <x:color rgb="FF5B6573"/>
      <x:name val="Arial"/>
    </x:font>
    <x:font>
      <x:b/>
      <x:sz val="10"/>
      <x:color rgb="FF1F4E78"/>
      <x:name val="Arial"/>
    </x:font>
    <x:font>
      <x:b/>
      <x:sz val="10"/>
      <x:color rgb="FFFFFFFF"/>
      <x:name val="Arial"/>
    </x:font>
    <x:font>
      <x:b/>
      <x:sz val="14"/>
      <x:color rgb="FF1F4E78"/>
      <x:name val="Arial"/>
    </x:font>
    <x:font>
      <x:b/>
      <x:sz val="10"/>
      <x:color rgb="FF8A4F00"/>
      <x:name val="Arial"/>
    </x:font>
    <x:font>
      <x:b/>
      <x:sz val="10"/>
      <x:color rgb="FF485664"/>
      <x:name val="Arial"/>
    </x:font>
    <x:font>
      <x:b/>
      <x:sz val="11"/>
      <x:color rgb="FF1F4E78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DCEAF7"/>
      </x:patternFill>
    </x:fill>
    <x:fill>
      <x:patternFill patternType="solid">
        <x:fgColor rgb="FF1F4E78"/>
      </x:patternFill>
    </x:fill>
    <x:fill>
      <x:patternFill patternType="solid">
        <x:fgColor rgb="FFF3F7FB"/>
      </x:patternFill>
    </x:fill>
    <x:fill>
      <x:patternFill patternType="solid">
        <x:fgColor rgb="FFFCE7C3"/>
      </x:patternFill>
    </x:fill>
    <x:fill>
      <x:patternFill patternType="solid">
        <x:fgColor rgb="FF8A4F00"/>
      </x:patternFill>
    </x:fill>
    <x:fill>
      <x:patternFill patternType="solid">
        <x:fgColor rgb="FFEFF2F5"/>
      </x:patternFill>
    </x:fill>
    <x:fill>
      <x:patternFill patternType="solid">
        <x:fgColor rgb="FFFFF8E5"/>
      </x:patternFill>
    </x:fill>
  </x:fills>
  <x:borders count="19">
    <x:border>
      <x:left/>
      <x:right/>
      <x:top/>
      <x:bottom/>
      <x:diagonal/>
    </x:border>
    <x:border>
      <x:left/>
      <x:right/>
      <x:top/>
      <x:bottom style="thin">
        <x:color rgb="FF9FBAD0"/>
      </x:bottom>
      <x:diagonal/>
    </x:border>
    <x:border>
      <x:left style="thin">
        <x:color rgb="FFB7CDE0"/>
      </x:left>
      <x:right/>
      <x:top style="thin">
        <x:color rgb="FFB7CDE0"/>
      </x:top>
      <x:bottom style="thin">
        <x:color rgb="FFB7CDE0"/>
      </x:bottom>
      <x:diagonal/>
    </x:border>
    <x:border>
      <x:left/>
      <x:right/>
      <x:top style="thin">
        <x:color rgb="FFB7CDE0"/>
      </x:top>
      <x:bottom style="thin">
        <x:color rgb="FFB7CDE0"/>
      </x:bottom>
      <x:diagonal/>
    </x:border>
    <x:border>
      <x:left/>
      <x:right style="thin">
        <x:color rgb="FFB7CDE0"/>
      </x:right>
      <x:top style="thin">
        <x:color rgb="FFB7CDE0"/>
      </x:top>
      <x:bottom style="thin">
        <x:color rgb="FFB7CDE0"/>
      </x:bottom>
      <x:diagonal/>
    </x:border>
    <x:border>
      <x:left style="thin">
        <x:color rgb="FFB7CDE0"/>
      </x:left>
      <x:right/>
      <x:top style="thin">
        <x:color rgb="FFB7CDE0"/>
      </x:top>
      <x:bottom/>
      <x:diagonal/>
    </x:border>
    <x:border>
      <x:left/>
      <x:right/>
      <x:top style="thin">
        <x:color rgb="FFB7CDE0"/>
      </x:top>
      <x:bottom/>
      <x:diagonal/>
    </x:border>
    <x:border>
      <x:left/>
      <x:right style="thin">
        <x:color rgb="FFB7CDE0"/>
      </x:right>
      <x:top style="thin">
        <x:color rgb="FFB7CDE0"/>
      </x:top>
      <x:bottom/>
      <x:diagonal/>
    </x:border>
    <x:border>
      <x:left style="thin">
        <x:color rgb="FFB7CDE0"/>
      </x:left>
      <x:right/>
      <x:top/>
      <x:bottom/>
      <x:diagonal/>
    </x:border>
    <x:border>
      <x:left/>
      <x:right style="thin">
        <x:color rgb="FFB7CDE0"/>
      </x:right>
      <x:top/>
      <x:bottom/>
      <x:diagonal/>
    </x:border>
    <x:border>
      <x:left style="thin">
        <x:color rgb="FFB7CDE0"/>
      </x:left>
      <x:right/>
      <x:top/>
      <x:bottom style="thin">
        <x:color rgb="FFB7CDE0"/>
      </x:bottom>
      <x:diagonal/>
    </x:border>
    <x:border>
      <x:left/>
      <x:right/>
      <x:top/>
      <x:bottom style="thin">
        <x:color rgb="FFB7CDE0"/>
      </x:bottom>
      <x:diagonal/>
    </x:border>
    <x:border>
      <x:left/>
      <x:right style="thin">
        <x:color rgb="FFB7CDE0"/>
      </x:right>
      <x:top/>
      <x:bottom style="thin">
        <x:color rgb="FFB7CDE0"/>
      </x:bottom>
      <x:diagonal/>
    </x:border>
    <x:border>
      <x:left style="thin">
        <x:color rgb="FFE1B56B"/>
      </x:left>
      <x:right/>
      <x:top style="thin">
        <x:color rgb="FFE1B56B"/>
      </x:top>
      <x:bottom/>
      <x:diagonal/>
    </x:border>
    <x:border>
      <x:left/>
      <x:right/>
      <x:top style="thin">
        <x:color rgb="FFE1B56B"/>
      </x:top>
      <x:bottom/>
      <x:diagonal/>
    </x:border>
    <x:border>
      <x:left/>
      <x:right style="thin">
        <x:color rgb="FFE1B56B"/>
      </x:right>
      <x:top style="thin">
        <x:color rgb="FFE1B56B"/>
      </x:top>
      <x:bottom/>
      <x:diagonal/>
    </x:border>
    <x:border>
      <x:left style="thin">
        <x:color rgb="FFE1B56B"/>
      </x:left>
      <x:right/>
      <x:top/>
      <x:bottom style="thin">
        <x:color rgb="FFE1B56B"/>
      </x:bottom>
      <x:diagonal/>
    </x:border>
    <x:border>
      <x:left/>
      <x:right/>
      <x:top/>
      <x:bottom style="thin">
        <x:color rgb="FFE1B56B"/>
      </x:bottom>
      <x:diagonal/>
    </x:border>
    <x:border>
      <x:left/>
      <x:right style="thin">
        <x:color rgb="FFE1B56B"/>
      </x:right>
      <x:top/>
      <x:bottom style="thin">
        <x:color rgb="FFE1B56B"/>
      </x:bottom>
      <x:diagonal/>
    </x:border>
  </x:borders>
  <x:cellStyleXfs count="1">
    <x:xf numFmtId="0" fontId="0" fillId="0" borderId="0"/>
  </x:cellStyleXfs>
  <x:cellXfs count="5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/>
    </x:xf>
    <x:xf numFmtId="0" fontId="6" fillId="4" borderId="3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horizontal="center" vertical="center"/>
    </x:xf>
    <x:xf numFmtId="0" fontId="6" fillId="4" borderId="3" xfId="0" applyNumberFormat="1" applyFont="1" applyFill="1" applyBorder="1" applyAlignment="1">
      <x:alignment horizontal="center" vertical="center"/>
    </x:xf>
    <x:xf numFmtId="0" fontId="6" fillId="4" borderId="4" xfId="0" applyNumberFormat="1" applyFont="1" applyFill="1" applyBorder="1" applyAlignment="1">
      <x:alignment horizontal="center" vertical="center"/>
    </x:xf>
    <x:xf numFmtId="200" fontId="6" fillId="4" borderId="2" xfId="0" applyNumberFormat="1" applyFont="1" applyFill="1" applyBorder="1" applyAlignment="1">
      <x:alignment horizontal="center" vertical="center"/>
    </x:xf>
    <x:xf numFmtId="200" fontId="6" fillId="4" borderId="3" xfId="0" applyNumberFormat="1" applyFont="1" applyFill="1" applyBorder="1" applyAlignment="1">
      <x:alignment horizontal="center" vertical="center"/>
    </x:xf>
    <x:xf numFmtId="201" fontId="6" fillId="4" borderId="3" xfId="0" applyNumberFormat="1" applyFont="1" applyFill="1" applyBorder="1" applyAlignment="1">
      <x:alignment horizontal="center" vertical="center"/>
    </x:xf>
    <x:xf numFmtId="201" fontId="6" fillId="4" borderId="4" xfId="0" applyNumberFormat="1" applyFont="1" applyFill="1" applyBorder="1" applyAlignment="1">
      <x:alignment horizontal="center" vertical="center"/>
    </x:xf>
    <x:xf numFmtId="202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5" fillId="3" borderId="5" xfId="0" applyNumberFormat="1" applyFont="1" applyFill="1" applyBorder="1" applyAlignment="1">
      <x:alignment horizontal="center" vertical="center"/>
    </x:xf>
    <x:xf numFmtId="0" fontId="5" fillId="3" borderId="6" xfId="0" applyNumberFormat="1" applyFont="1" applyFill="1" applyBorder="1" applyAlignment="1">
      <x:alignment horizontal="center" vertical="center"/>
    </x:xf>
    <x:xf numFmtId="0" fontId="5" fillId="3" borderId="7" xfId="0" applyNumberFormat="1" applyFont="1" applyFill="1" applyBorder="1" applyAlignment="1">
      <x:alignment horizontal="center" vertical="center"/>
    </x:xf>
    <x:xf numFmtId="202" fontId="1" fillId="0" borderId="8" xfId="0" applyNumberFormat="1" applyFont="1" applyFill="1" applyBorder="1" applyAlignment="1">
      <x:alignment vertical="center"/>
    </x:xf>
    <x:xf numFmtId="201" fontId="1" fillId="0" borderId="9" xfId="0" applyNumberFormat="1" applyFont="1" applyFill="1" applyBorder="1" applyAlignment="1">
      <x:alignment vertical="center"/>
    </x:xf>
    <x:xf numFmtId="202" fontId="1" fillId="0" borderId="10" xfId="0" applyNumberFormat="1" applyFont="1" applyFill="1" applyBorder="1" applyAlignment="1">
      <x:alignment vertical="center"/>
    </x:xf>
    <x:xf numFmtId="200" fontId="1" fillId="0" borderId="11" xfId="0" applyNumberFormat="1" applyFont="1" applyFill="1" applyBorder="1" applyAlignment="1">
      <x:alignment vertical="center"/>
    </x:xf>
    <x:xf numFmtId="201" fontId="1" fillId="0" borderId="12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 applyAlignment="1">
      <x:alignment horizontal="center" vertical="center"/>
    </x:xf>
    <x:xf numFmtId="0" fontId="5" fillId="6" borderId="13" xfId="0" applyNumberFormat="1" applyFont="1" applyFill="1" applyBorder="1" applyAlignment="1">
      <x:alignment horizontal="center" vertical="center"/>
    </x:xf>
    <x:xf numFmtId="0" fontId="5" fillId="6" borderId="14" xfId="0" applyNumberFormat="1" applyFont="1" applyFill="1" applyBorder="1" applyAlignment="1">
      <x:alignment horizontal="center" vertical="center"/>
    </x:xf>
    <x:xf numFmtId="0" fontId="5" fillId="6" borderId="15" xfId="0" applyNumberFormat="1" applyFont="1" applyFill="1" applyBorder="1" applyAlignment="1">
      <x:alignment horizontal="center" vertical="center"/>
    </x:xf>
    <x:xf numFmtId="0" fontId="1" fillId="0" borderId="16" xfId="0" applyNumberFormat="1" applyFont="1" applyFill="1" applyBorder="1" applyAlignment="1">
      <x:alignment vertical="center"/>
    </x:xf>
    <x:xf numFmtId="201" fontId="1" fillId="0" borderId="17" xfId="0" applyNumberFormat="1" applyFont="1" applyFill="1" applyBorder="1" applyAlignment="1">
      <x:alignment vertical="center"/>
    </x:xf>
    <x:xf numFmtId="0" fontId="1" fillId="0" borderId="18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/>
    </x:xf>
    <x:xf numFmtId="0" fontId="8" fillId="7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202" fontId="1" fillId="8" borderId="0" xfId="0" applyNumberFormat="1" applyFont="1" applyFill="1" applyBorder="1" applyAlignment="1">
      <x:alignment vertical="center"/>
    </x:xf>
    <x:xf numFmtId="0" fontId="1" fillId="8" borderId="0" xfId="0" applyNumberFormat="1" applyFont="1" applyFill="1" applyBorder="1" applyAlignment="1">
      <x:alignment vertical="center"/>
    </x:xf>
    <x:xf numFmtId="200" fontId="1" fillId="8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d19bdb186447cf" /><Relationship Type="http://schemas.openxmlformats.org/officeDocument/2006/relationships/theme" Target="/xl/theme/theme1.xml" Id="R1f38a2beb04a4e26" /><Relationship Type="http://schemas.openxmlformats.org/officeDocument/2006/relationships/sharedStrings" Target="/xl/sharedStrings.xml" Id="Reba399655fc34f4d" /><Relationship Type="http://schemas.openxmlformats.org/officeDocument/2006/relationships/worksheet" Target="/xl/worksheets/sheet1.xml" Id="Rd9e4fd595a284ab2" /><Relationship Type="http://schemas.openxmlformats.org/officeDocument/2006/relationships/worksheet" Target="/xl/worksheets/sheet2.xml" Id="Red6f41f4a64842e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F4E78"/>
  </x:sheetPr>
  <x:sheetViews>
    <x:sheetView showGridLines="0" workbookViewId="0"/>
  </x:sheetViews>
  <x:sheetFormatPr defaultRowHeight="15"/>
  <x:cols>
    <x:col min="1" max="1" width="36" hidden="0" customWidth="1"/>
    <x:col min="2" max="2" width="42" hidden="0" customWidth="1"/>
    <x:col min="3" max="3" width="16" hidden="0" customWidth="1"/>
    <x:col min="4" max="4" width="20" hidden="0" customWidth="1"/>
    <x:col min="5" max="5" width="3" hidden="0" customWidth="1"/>
    <x:col min="6" max="6" width="28" hidden="0" customWidth="1"/>
    <x:col min="7" max="7" width="16" hidden="0" customWidth="1"/>
    <x:col min="8" max="8" width="25" hidden="0" customWidth="1"/>
    <x:col min="9" max="9" width="16" hidden="0" customWidth="1"/>
    <x:col min="10" max="10" width="2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3" t="str">
        <x:v>Bowling sheet repair — synthetic sample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4" t="str">
        <x:v>Every score in this workbook is synthetic. This is not a customer file.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>
      <x:c r="A4" s="5"/>
      <x:c r="B4" s="5"/>
      <x:c r="C4" s="5"/>
      <x:c r="D4" s="5"/>
      <x:c r="E4" s="5"/>
      <x:c r="F4" s="5"/>
      <x:c r="G4" s="5"/>
      <x:c r="H4" s="5"/>
      <x:c r="I4" s="5"/>
      <x:c r="J4" s="5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>
      <x:c r="A6" s="7" t="str">
        <x:v>Current results</x:v>
      </x:c>
      <x:c r="B6" s="7"/>
      <x:c r="C6" s="7"/>
      <x:c r="D6" s="7"/>
      <x:c r="E6" s="2"/>
      <x:c r="F6" s="2"/>
      <x:c r="G6" s="2"/>
      <x:c r="H6" s="2"/>
      <x:c r="I6" s="2"/>
      <x:c r="J6" s="2"/>
    </x:row>
    <x:row r="7">
      <x:c r="A7" s="10" t="str">
        <x:v>Valid games</x:v>
      </x:c>
      <x:c r="B7" s="10" t="str">
        <x:v>Total pins</x:v>
      </x:c>
      <x:c r="C7" s="10" t="str">
        <x:v>Overall average</x:v>
      </x:c>
      <x:c r="D7" s="10" t="str">
        <x:v>Recent 3 valid games</x:v>
      </x:c>
      <x:c r="E7" s="2"/>
      <x:c r="F7" s="2"/>
      <x:c r="G7" s="2"/>
      <x:c r="H7" s="2"/>
      <x:c r="I7" s="2"/>
      <x:c r="J7" s="2"/>
    </x:row>
    <x:row r="8">
      <x:c r="A8" s="19" t="n">
        <x:f>COUNTIFS(Scores!$D$8:$D$107,1)</x:f>
        <x:v>4</x:v>
      </x:c>
      <x:c r="B8" s="20" t="n">
        <x:f>SUMIFS(Scores!$C$8:$C$107,Scores!$D$8:$D$107,1)</x:f>
        <x:v>540</x:v>
      </x:c>
      <x:c r="C8" s="21" t="n">
        <x:f>IF(A8=0,"",B8/A8)</x:f>
        <x:v>135</x:v>
      </x:c>
      <x:c r="D8" s="22" t="n">
        <x:f>IF(A8&lt;3,"",SUMIFS(Scores!$C$8:$C$107,Scores!$E$8:$E$107,"&gt;"&amp;MAX(0,A8-3),Scores!$D$8:$D$107,1)/COUNTIFS(Scores!$E$8:$E$107,"&gt;"&amp;MAX(0,A8-3),Scores!$D$8:$D$107,1))</x:f>
        <x:v>180</x:v>
      </x:c>
      <x:c r="E8" s="2"/>
      <x:c r="F8" s="2"/>
      <x:c r="G8" s="2"/>
      <x:c r="H8" s="2"/>
      <x:c r="I8" s="2"/>
      <x:c r="J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</x:row>
    <x:row r="11">
      <x:c r="A11" s="7" t="str">
        <x:v>Session results</x:v>
      </x:c>
      <x:c r="B11" s="7"/>
      <x:c r="C11" s="7"/>
      <x:c r="D11" s="7"/>
      <x:c r="E11" s="2"/>
      <x:c r="F11" s="35" t="str">
        <x:v>Hypothetical before / after</x:v>
      </x:c>
      <x:c r="G11" s="35"/>
      <x:c r="H11" s="35"/>
      <x:c r="I11" s="35"/>
      <x:c r="J11" s="35"/>
    </x:row>
    <x:row r="12">
      <x:c r="A12" s="26" t="str">
        <x:v>Date</x:v>
      </x:c>
      <x:c r="B12" s="27" t="str">
        <x:v>Valid games</x:v>
      </x:c>
      <x:c r="C12" s="27" t="str">
        <x:v>Pins</x:v>
      </x:c>
      <x:c r="D12" s="28" t="str">
        <x:v>Average</x:v>
      </x:c>
      <x:c r="E12" s="2"/>
      <x:c r="F12" s="39" t="str">
        <x:v>Broken pattern</x:v>
      </x:c>
      <x:c r="G12" s="40" t="str">
        <x:v>Result</x:v>
      </x:c>
      <x:c r="H12" s="40" t="str">
        <x:v>Correct pattern</x:v>
      </x:c>
      <x:c r="I12" s="40" t="str">
        <x:v>Result</x:v>
      </x:c>
      <x:c r="J12" s="41" t="str">
        <x:v>What changes</x:v>
      </x:c>
    </x:row>
    <x:row r="13">
      <x:c r="A13" s="29" t="n">
        <x:v>46296</x:v>
      </x:c>
      <x:c r="B13" s="24" t="n">
        <x:f>COUNTIFS(Scores!$A$8:$A$107,A13,Scores!$D$8:$D$107,1)</x:f>
        <x:v>2</x:v>
      </x:c>
      <x:c r="C13" s="24" t="n">
        <x:f>SUMIFS(Scores!$C$8:$C$107,Scores!$A$8:$A$107,A13,Scores!$D$8:$D$107,1)</x:f>
        <x:v>160</x:v>
      </x:c>
      <x:c r="D13" s="30" t="n">
        <x:f>IF(B13=0,"",C13/B13)</x:f>
        <x:v>80</x:v>
      </x:c>
      <x:c r="E13" s="2"/>
      <x:c r="F13" s="42" t="str">
        <x:v>Treat a pending blank as zero</x:v>
      </x:c>
      <x:c r="G13" s="43" t="n">
        <x:f>(Scores!C10+Scores!C11+0)/3</x:f>
        <x:v>126.66666666666667</x:v>
      </x:c>
      <x:c r="H13" s="43" t="str">
        <x:v>Exclude pending blank</x:v>
      </x:c>
      <x:c r="I13" s="43" t="n">
        <x:f>D14</x:f>
        <x:v>190</x:v>
      </x:c>
      <x:c r="J13" s="44" t="str">
        <x:v>10/02 stays accurate</x:v>
      </x:c>
    </x:row>
    <x:row r="14">
      <x:c r="A14" s="31" t="n">
        <x:v>46297</x:v>
      </x:c>
      <x:c r="B14" s="32" t="n">
        <x:f>COUNTIFS(Scores!$A$8:$A$107,A14,Scores!$D$8:$D$107,1)</x:f>
        <x:v>2</x:v>
      </x:c>
      <x:c r="C14" s="32" t="n">
        <x:f>SUMIFS(Scores!$C$8:$C$107,Scores!$A$8:$A$107,A14,Scores!$D$8:$D$107,1)</x:f>
        <x:v>380</x:v>
      </x:c>
      <x:c r="D14" s="33" t="n">
        <x:f>IF(B14=0,"",C14/B14)</x:f>
        <x:v>190</x:v>
      </x:c>
      <x:c r="E14" s="2"/>
      <x:c r="F14" s="2"/>
      <x:c r="G14" s="2"/>
      <x:c r="H14" s="2"/>
      <x:c r="I14" s="2"/>
      <x:c r="J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>
      <x:c r="A17" s="7" t="str">
        <x:v>How this sample treats score entries</x:v>
      </x:c>
      <x:c r="B17" s="7"/>
      <x:c r="C17" s="7"/>
      <x:c r="D17" s="7"/>
      <x:c r="E17" s="7"/>
      <x:c r="F17" s="7"/>
      <x:c r="G17" s="7"/>
      <x:c r="H17" s="7"/>
      <x:c r="I17" s="2"/>
      <x:c r="J17" s="2"/>
    </x:row>
    <x:row r="18" ht="44" customHeight="1">
      <x:c r="A18" s="45" t="str">
        <x:v>A recorded 0 is included</x:v>
      </x:c>
      <x:c r="B18" s="46" t="str">
        <x:v>0 is a real game score. It counts in the 10/01 average of 80.0.</x:v>
      </x:c>
      <x:c r="C18" s="46"/>
      <x:c r="D18" s="46"/>
      <x:c r="E18" s="46"/>
      <x:c r="F18" s="46"/>
      <x:c r="G18" s="46"/>
      <x:c r="H18" s="46"/>
      <x:c r="I18" s="2"/>
      <x:c r="J18" s="2"/>
    </x:row>
    <x:row r="19" ht="44" customHeight="1">
      <x:c r="A19" s="45" t="str">
        <x:v>A pending blank is excluded</x:v>
      </x:c>
      <x:c r="B19" s="46" t="str">
        <x:v>The blank 10/02 row does not become zero, so that day averages 190.0.</x:v>
      </x:c>
      <x:c r="C19" s="46"/>
      <x:c r="D19" s="46"/>
      <x:c r="E19" s="46"/>
      <x:c r="F19" s="46"/>
      <x:c r="G19" s="46"/>
      <x:c r="H19" s="46"/>
      <x:c r="I19" s="2"/>
      <x:c r="J19" s="2"/>
    </x:row>
    <x:row r="20" ht="44" customHeight="1">
      <x:c r="A20" s="45" t="str">
        <x:v>Session length can vary</x:v>
      </x:c>
      <x:c r="B20" s="46" t="str">
        <x:v>10/01 has two recorded games; 10/02 has two plus one pending row.</x:v>
      </x:c>
      <x:c r="C20" s="46"/>
      <x:c r="D20" s="46"/>
      <x:c r="E20" s="46"/>
      <x:c r="F20" s="46"/>
      <x:c r="G20" s="46"/>
      <x:c r="H20" s="46"/>
      <x:c r="I20" s="2"/>
      <x:c r="J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>
      <x:c r="A23" s="48" t="str">
        <x:v>Scope of this sample</x:v>
      </x:c>
      <x:c r="B23" s="48"/>
      <x:c r="C23" s="48"/>
      <x:c r="D23" s="48"/>
      <x:c r="E23" s="48"/>
      <x:c r="F23" s="48"/>
      <x:c r="G23" s="48"/>
      <x:c r="H23" s="48"/>
      <x:c r="I23" s="2"/>
      <x:c r="J23" s="2"/>
    </x:row>
    <x:row r="24" ht="72" customHeight="1">
      <x:c r="A24" s="49" t="str">
        <x:v>It demonstrates personal score-sheet calculations. A review starts from the record you already use and the averages or splits you need.</x:v>
      </x:c>
      <x:c r="B24" s="49"/>
      <x:c r="C24" s="49"/>
      <x:c r="D24" s="49"/>
      <x:c r="E24" s="49"/>
      <x:c r="F24" s="49"/>
      <x:c r="G24" s="49"/>
      <x:c r="H24" s="49"/>
      <x:c r="I24" s="2"/>
      <x:c r="J24" s="2"/>
    </x:row>
    <x:row r="25" ht="72" customHeight="1">
      <x:c r="A25" s="49" t="str">
        <x:v>It does not validate official league or USBC standings, handicaps, app imports, or a league administrator’s entire workflow.</x:v>
      </x:c>
      <x:c r="B25" s="49"/>
      <x:c r="C25" s="49"/>
      <x:c r="D25" s="49"/>
      <x:c r="E25" s="49"/>
      <x:c r="F25" s="49"/>
      <x:c r="G25" s="49"/>
      <x:c r="H25" s="49"/>
      <x:c r="I25" s="2"/>
      <x:c r="J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B9BD5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2" hidden="0" customWidth="1"/>
    <x:col min="4" max="4" width="13" hidden="0" customWidth="1"/>
    <x:col min="5" max="5" width="15" hidden="0" customWidth="1"/>
    <x:col min="6" max="6" width="15" hidden="0" customWidth="1"/>
    <x:col min="7" max="7" width="1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3" t="str">
        <x:v>Synthetic score input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4" t="str">
        <x:v>Enter a date, session type, and score. Yellow cells are editable. Formula columns extend through row 107.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>
      <x:c r="A7" s="10" t="str">
        <x:v>Date</x:v>
      </x:c>
      <x:c r="B7" s="10" t="str">
        <x:v>Session</x:v>
      </x:c>
      <x:c r="C7" s="10" t="str">
        <x:v>Score</x:v>
      </x:c>
      <x:c r="D7" s="10" t="str">
        <x:v>Valid score?</x:v>
      </x:c>
      <x:c r="E7" s="10" t="str">
        <x:v>Valid game #</x:v>
      </x:c>
      <x:c r="F7" s="10" t="str">
        <x:v>Cumulative avg</x:v>
      </x:c>
      <x:c r="G7" s="10" t="str">
        <x:v>Recent 3 avg</x:v>
      </x:c>
      <x:c r="H7" s="2"/>
      <x:c r="I7" s="2"/>
      <x:c r="J7" s="2"/>
    </x:row>
    <x:row r="8" ht="20" customHeight="1">
      <x:c r="A8" s="50" t="n">
        <x:v>46296</x:v>
      </x:c>
      <x:c r="B8" s="51" t="str">
        <x:v>Practice</x:v>
      </x:c>
      <x:c r="C8" s="52" t="n">
        <x:v>0</x:v>
      </x:c>
      <x:c r="D8" s="11" t="n">
        <x:f>IF(ISNUMBER(C8),IF(AND(C8&gt;=0,C8&lt;=300),1,0),"")</x:f>
        <x:v>1</x:v>
      </x:c>
      <x:c r="E8" s="11" t="n">
        <x:f>IF(D8=1,COUNTIFS($D$8:D8,1),"")</x:f>
        <x:v>1</x:v>
      </x:c>
      <x:c r="F8" s="53" t="n">
        <x:f>IF(D8=1,SUMIFS($C$8:C8,$D$8:D8,1)/E8,"")</x:f>
        <x:v>0</x:v>
      </x:c>
      <x:c r="G8" s="53" t="n">
        <x:f>IF(D8=1,SUMIFS($C$8:C8,$E$8:E8,"&gt;"&amp;MAX(0,E8-3),$D$8:D8,1)/COUNTIFS($E$8:E8,"&gt;"&amp;MAX(0,E8-3),$D$8:D8,1),"")</x:f>
        <x:v>0</x:v>
      </x:c>
      <x:c r="H8" s="2"/>
      <x:c r="I8" s="2"/>
      <x:c r="J8" s="2"/>
    </x:row>
    <x:row r="9" ht="20" customHeight="1">
      <x:c r="A9" s="50" t="n">
        <x:v>46296</x:v>
      </x:c>
      <x:c r="B9" s="51" t="str">
        <x:v>Practice</x:v>
      </x:c>
      <x:c r="C9" s="52" t="n">
        <x:v>160</x:v>
      </x:c>
      <x:c r="D9" s="11" t="n">
        <x:f>IF(ISNUMBER(C9),IF(AND(C9&gt;=0,C9&lt;=300),1,0),"")</x:f>
        <x:v>1</x:v>
      </x:c>
      <x:c r="E9" s="11" t="n">
        <x:f>IF(D9=1,COUNTIFS($D$8:D9,1),"")</x:f>
        <x:v>2</x:v>
      </x:c>
      <x:c r="F9" s="53" t="n">
        <x:f>IF(D9=1,SUMIFS($C$8:C9,$D$8:D9,1)/E9,"")</x:f>
        <x:v>80</x:v>
      </x:c>
      <x:c r="G9" s="53" t="n">
        <x:f>IF(D9=1,SUMIFS($C$8:C9,$E$8:E9,"&gt;"&amp;MAX(0,E9-3),$D$8:D9,1)/COUNTIFS($E$8:E9,"&gt;"&amp;MAX(0,E9-3),$D$8:D9,1),"")</x:f>
        <x:v>80</x:v>
      </x:c>
      <x:c r="H9" s="2"/>
      <x:c r="I9" s="2"/>
      <x:c r="J9" s="2"/>
    </x:row>
    <x:row r="10" ht="20" customHeight="1">
      <x:c r="A10" s="50" t="n">
        <x:v>46297</x:v>
      </x:c>
      <x:c r="B10" s="51" t="str">
        <x:v>League</x:v>
      </x:c>
      <x:c r="C10" s="52" t="n">
        <x:v>200</x:v>
      </x:c>
      <x:c r="D10" s="11" t="n">
        <x:f>IF(ISNUMBER(C10),IF(AND(C10&gt;=0,C10&lt;=300),1,0),"")</x:f>
        <x:v>1</x:v>
      </x:c>
      <x:c r="E10" s="11" t="n">
        <x:f>IF(D10=1,COUNTIFS($D$8:D10,1),"")</x:f>
        <x:v>3</x:v>
      </x:c>
      <x:c r="F10" s="53" t="n">
        <x:f>IF(D10=1,SUMIFS($C$8:C10,$D$8:D10,1)/E10,"")</x:f>
        <x:v>120</x:v>
      </x:c>
      <x:c r="G10" s="53" t="n">
        <x:f>IF(D10=1,SUMIFS($C$8:C10,$E$8:E10,"&gt;"&amp;MAX(0,E10-3),$D$8:D10,1)/COUNTIFS($E$8:E10,"&gt;"&amp;MAX(0,E10-3),$D$8:D10,1),"")</x:f>
        <x:v>120</x:v>
      </x:c>
      <x:c r="H10" s="2"/>
      <x:c r="I10" s="2"/>
      <x:c r="J10" s="2"/>
    </x:row>
    <x:row r="11" ht="20" customHeight="1">
      <x:c r="A11" s="50" t="n">
        <x:v>46297</x:v>
      </x:c>
      <x:c r="B11" s="51" t="str">
        <x:v>League</x:v>
      </x:c>
      <x:c r="C11" s="52" t="n">
        <x:v>180</x:v>
      </x:c>
      <x:c r="D11" s="11" t="n">
        <x:f>IF(ISNUMBER(C11),IF(AND(C11&gt;=0,C11&lt;=300),1,0),"")</x:f>
        <x:v>1</x:v>
      </x:c>
      <x:c r="E11" s="11" t="n">
        <x:f>IF(D11=1,COUNTIFS($D$8:D11,1),"")</x:f>
        <x:v>4</x:v>
      </x:c>
      <x:c r="F11" s="53" t="n">
        <x:f>IF(D11=1,SUMIFS($C$8:C11,$D$8:D11,1)/E11,"")</x:f>
        <x:v>135</x:v>
      </x:c>
      <x:c r="G11" s="53" t="n">
        <x:f>IF(D11=1,SUMIFS($C$8:C11,$E$8:E11,"&gt;"&amp;MAX(0,E11-3),$D$8:D11,1)/COUNTIFS($E$8:E11,"&gt;"&amp;MAX(0,E11-3),$D$8:D11,1),"")</x:f>
        <x:v>180</x:v>
      </x:c>
      <x:c r="H11" s="2"/>
      <x:c r="I11" s="2"/>
      <x:c r="J11" s="2"/>
    </x:row>
    <x:row r="12" ht="20" customHeight="1">
      <x:c r="A12" s="50" t="n">
        <x:v>46297</x:v>
      </x:c>
      <x:c r="B12" s="51" t="str">
        <x:v>League</x:v>
      </x:c>
      <x:c r="C12" s="52"/>
      <x:c r="D12" s="11" t="str">
        <x:f>IF(ISNUMBER(C12),IF(AND(C12&gt;=0,C12&lt;=300),1,0),"")</x:f>
      </x:c>
      <x:c r="E12" s="11" t="str">
        <x:f>IF(D12=1,COUNTIFS($D$8:D12,1),"")</x:f>
      </x:c>
      <x:c r="F12" s="53" t="str">
        <x:f>IF(D12=1,SUMIFS($C$8:C12,$D$8:D12,1)/E12,"")</x:f>
      </x:c>
      <x:c r="G12" s="53" t="str">
        <x:f>IF(D12=1,SUMIFS($C$8:C12,$E$8:E12,"&gt;"&amp;MAX(0,E12-3),$D$8:D12,1)/COUNTIFS($E$8:E12,"&gt;"&amp;MAX(0,E12-3),$D$8:D12,1),"")</x:f>
      </x:c>
      <x:c r="H12" s="2"/>
      <x:c r="I12" s="2"/>
      <x:c r="J12" s="2"/>
    </x:row>
    <x:row r="13" ht="20" customHeight="1">
      <x:c r="A13" s="50"/>
      <x:c r="B13" s="51"/>
      <x:c r="C13" s="52"/>
      <x:c r="D13" s="11" t="str">
        <x:f>IF(ISNUMBER(C13),IF(AND(C13&gt;=0,C13&lt;=300),1,0),"")</x:f>
      </x:c>
      <x:c r="E13" s="11" t="str">
        <x:f>IF(D13=1,COUNTIFS($D$8:D13,1),"")</x:f>
      </x:c>
      <x:c r="F13" s="53" t="str">
        <x:f>IF(D13=1,SUMIFS($C$8:C13,$D$8:D13,1)/E13,"")</x:f>
      </x:c>
      <x:c r="G13" s="53" t="str">
        <x:f>IF(D13=1,SUMIFS($C$8:C13,$E$8:E13,"&gt;"&amp;MAX(0,E13-3),$D$8:D13,1)/COUNTIFS($E$8:E13,"&gt;"&amp;MAX(0,E13-3),$D$8:D13,1),"")</x:f>
      </x:c>
      <x:c r="H13" s="2"/>
      <x:c r="I13" s="2"/>
      <x:c r="J13" s="2"/>
    </x:row>
    <x:row r="14" ht="20" customHeight="1">
      <x:c r="A14" s="50"/>
      <x:c r="B14" s="51"/>
      <x:c r="C14" s="52"/>
      <x:c r="D14" s="11" t="str">
        <x:f>IF(ISNUMBER(C14),IF(AND(C14&gt;=0,C14&lt;=300),1,0),"")</x:f>
      </x:c>
      <x:c r="E14" s="11" t="str">
        <x:f>IF(D14=1,COUNTIFS($D$8:D14,1),"")</x:f>
      </x:c>
      <x:c r="F14" s="53" t="str">
        <x:f>IF(D14=1,SUMIFS($C$8:C14,$D$8:D14,1)/E14,"")</x:f>
      </x:c>
      <x:c r="G14" s="53" t="str">
        <x:f>IF(D14=1,SUMIFS($C$8:C14,$E$8:E14,"&gt;"&amp;MAX(0,E14-3),$D$8:D14,1)/COUNTIFS($E$8:E14,"&gt;"&amp;MAX(0,E14-3),$D$8:D14,1),"")</x:f>
      </x:c>
      <x:c r="H14" s="2"/>
      <x:c r="I14" s="2"/>
      <x:c r="J14" s="2"/>
    </x:row>
    <x:row r="15" ht="20" customHeight="1">
      <x:c r="A15" s="50"/>
      <x:c r="B15" s="51"/>
      <x:c r="C15" s="52"/>
      <x:c r="D15" s="11" t="str">
        <x:f>IF(ISNUMBER(C15),IF(AND(C15&gt;=0,C15&lt;=300),1,0),"")</x:f>
      </x:c>
      <x:c r="E15" s="11" t="str">
        <x:f>IF(D15=1,COUNTIFS($D$8:D15,1),"")</x:f>
      </x:c>
      <x:c r="F15" s="53" t="str">
        <x:f>IF(D15=1,SUMIFS($C$8:C15,$D$8:D15,1)/E15,"")</x:f>
      </x:c>
      <x:c r="G15" s="53" t="str">
        <x:f>IF(D15=1,SUMIFS($C$8:C15,$E$8:E15,"&gt;"&amp;MAX(0,E15-3),$D$8:D15,1)/COUNTIFS($E$8:E15,"&gt;"&amp;MAX(0,E15-3),$D$8:D15,1),"")</x:f>
      </x:c>
      <x:c r="H15" s="2"/>
      <x:c r="I15" s="2"/>
      <x:c r="J15" s="2"/>
    </x:row>
    <x:row r="16" ht="20" customHeight="1">
      <x:c r="A16" s="50"/>
      <x:c r="B16" s="51"/>
      <x:c r="C16" s="52"/>
      <x:c r="D16" s="11" t="str">
        <x:f>IF(ISNUMBER(C16),IF(AND(C16&gt;=0,C16&lt;=300),1,0),"")</x:f>
      </x:c>
      <x:c r="E16" s="11" t="str">
        <x:f>IF(D16=1,COUNTIFS($D$8:D16,1),"")</x:f>
      </x:c>
      <x:c r="F16" s="53" t="str">
        <x:f>IF(D16=1,SUMIFS($C$8:C16,$D$8:D16,1)/E16,"")</x:f>
      </x:c>
      <x:c r="G16" s="53" t="str">
        <x:f>IF(D16=1,SUMIFS($C$8:C16,$E$8:E16,"&gt;"&amp;MAX(0,E16-3),$D$8:D16,1)/COUNTIFS($E$8:E16,"&gt;"&amp;MAX(0,E16-3),$D$8:D16,1),"")</x:f>
      </x:c>
      <x:c r="H16" s="2"/>
      <x:c r="I16" s="2"/>
      <x:c r="J16" s="2"/>
    </x:row>
    <x:row r="17" ht="20" customHeight="1">
      <x:c r="A17" s="50"/>
      <x:c r="B17" s="51"/>
      <x:c r="C17" s="52"/>
      <x:c r="D17" s="11" t="str">
        <x:f>IF(ISNUMBER(C17),IF(AND(C17&gt;=0,C17&lt;=300),1,0),"")</x:f>
      </x:c>
      <x:c r="E17" s="11" t="str">
        <x:f>IF(D17=1,COUNTIFS($D$8:D17,1),"")</x:f>
      </x:c>
      <x:c r="F17" s="53" t="str">
        <x:f>IF(D17=1,SUMIFS($C$8:C17,$D$8:D17,1)/E17,"")</x:f>
      </x:c>
      <x:c r="G17" s="53" t="str">
        <x:f>IF(D17=1,SUMIFS($C$8:C17,$E$8:E17,"&gt;"&amp;MAX(0,E17-3),$D$8:D17,1)/COUNTIFS($E$8:E17,"&gt;"&amp;MAX(0,E17-3),$D$8:D17,1),"")</x:f>
      </x:c>
      <x:c r="H17" s="2"/>
      <x:c r="I17" s="2"/>
      <x:c r="J17" s="2"/>
    </x:row>
    <x:row r="18" ht="20" customHeight="1">
      <x:c r="A18" s="50"/>
      <x:c r="B18" s="51"/>
      <x:c r="C18" s="52"/>
      <x:c r="D18" s="11" t="str">
        <x:f>IF(ISNUMBER(C18),IF(AND(C18&gt;=0,C18&lt;=300),1,0),"")</x:f>
      </x:c>
      <x:c r="E18" s="11" t="str">
        <x:f>IF(D18=1,COUNTIFS($D$8:D18,1),"")</x:f>
      </x:c>
      <x:c r="F18" s="53" t="str">
        <x:f>IF(D18=1,SUMIFS($C$8:C18,$D$8:D18,1)/E18,"")</x:f>
      </x:c>
      <x:c r="G18" s="53" t="str">
        <x:f>IF(D18=1,SUMIFS($C$8:C18,$E$8:E18,"&gt;"&amp;MAX(0,E18-3),$D$8:D18,1)/COUNTIFS($E$8:E18,"&gt;"&amp;MAX(0,E18-3),$D$8:D18,1),"")</x:f>
      </x:c>
      <x:c r="H18" s="2"/>
      <x:c r="I18" s="2"/>
      <x:c r="J18" s="2"/>
    </x:row>
    <x:row r="19" ht="20" customHeight="1">
      <x:c r="A19" s="50"/>
      <x:c r="B19" s="51"/>
      <x:c r="C19" s="52"/>
      <x:c r="D19" s="11" t="str">
        <x:f>IF(ISNUMBER(C19),IF(AND(C19&gt;=0,C19&lt;=300),1,0),"")</x:f>
      </x:c>
      <x:c r="E19" s="11" t="str">
        <x:f>IF(D19=1,COUNTIFS($D$8:D19,1),"")</x:f>
      </x:c>
      <x:c r="F19" s="53" t="str">
        <x:f>IF(D19=1,SUMIFS($C$8:C19,$D$8:D19,1)/E19,"")</x:f>
      </x:c>
      <x:c r="G19" s="53" t="str">
        <x:f>IF(D19=1,SUMIFS($C$8:C19,$E$8:E19,"&gt;"&amp;MAX(0,E19-3),$D$8:D19,1)/COUNTIFS($E$8:E19,"&gt;"&amp;MAX(0,E19-3),$D$8:D19,1),"")</x:f>
      </x:c>
      <x:c r="H19" s="2"/>
      <x:c r="I19" s="2"/>
      <x:c r="J19" s="2"/>
    </x:row>
    <x:row r="20" ht="20" customHeight="1">
      <x:c r="A20" s="50"/>
      <x:c r="B20" s="51"/>
      <x:c r="C20" s="52"/>
      <x:c r="D20" s="11" t="str">
        <x:f>IF(ISNUMBER(C20),IF(AND(C20&gt;=0,C20&lt;=300),1,0),"")</x:f>
      </x:c>
      <x:c r="E20" s="11" t="str">
        <x:f>IF(D20=1,COUNTIFS($D$8:D20,1),"")</x:f>
      </x:c>
      <x:c r="F20" s="53" t="str">
        <x:f>IF(D20=1,SUMIFS($C$8:C20,$D$8:D20,1)/E20,"")</x:f>
      </x:c>
      <x:c r="G20" s="53" t="str">
        <x:f>IF(D20=1,SUMIFS($C$8:C20,$E$8:E20,"&gt;"&amp;MAX(0,E20-3),$D$8:D20,1)/COUNTIFS($E$8:E20,"&gt;"&amp;MAX(0,E20-3),$D$8:D20,1),"")</x:f>
      </x:c>
      <x:c r="H20" s="2"/>
      <x:c r="I20" s="2"/>
      <x:c r="J20" s="2"/>
    </x:row>
    <x:row r="21" ht="20" customHeight="1">
      <x:c r="A21" s="50"/>
      <x:c r="B21" s="51"/>
      <x:c r="C21" s="52"/>
      <x:c r="D21" s="11" t="str">
        <x:f>IF(ISNUMBER(C21),IF(AND(C21&gt;=0,C21&lt;=300),1,0),"")</x:f>
      </x:c>
      <x:c r="E21" s="11" t="str">
        <x:f>IF(D21=1,COUNTIFS($D$8:D21,1),"")</x:f>
      </x:c>
      <x:c r="F21" s="53" t="str">
        <x:f>IF(D21=1,SUMIFS($C$8:C21,$D$8:D21,1)/E21,"")</x:f>
      </x:c>
      <x:c r="G21" s="53" t="str">
        <x:f>IF(D21=1,SUMIFS($C$8:C21,$E$8:E21,"&gt;"&amp;MAX(0,E21-3),$D$8:D21,1)/COUNTIFS($E$8:E21,"&gt;"&amp;MAX(0,E21-3),$D$8:D21,1),"")</x:f>
      </x:c>
      <x:c r="H21" s="2"/>
      <x:c r="I21" s="2"/>
      <x:c r="J21" s="2"/>
    </x:row>
    <x:row r="22" ht="20" customHeight="1">
      <x:c r="A22" s="50"/>
      <x:c r="B22" s="51"/>
      <x:c r="C22" s="52"/>
      <x:c r="D22" s="11" t="str">
        <x:f>IF(ISNUMBER(C22),IF(AND(C22&gt;=0,C22&lt;=300),1,0),"")</x:f>
      </x:c>
      <x:c r="E22" s="11" t="str">
        <x:f>IF(D22=1,COUNTIFS($D$8:D22,1),"")</x:f>
      </x:c>
      <x:c r="F22" s="53" t="str">
        <x:f>IF(D22=1,SUMIFS($C$8:C22,$D$8:D22,1)/E22,"")</x:f>
      </x:c>
      <x:c r="G22" s="53" t="str">
        <x:f>IF(D22=1,SUMIFS($C$8:C22,$E$8:E22,"&gt;"&amp;MAX(0,E22-3),$D$8:D22,1)/COUNTIFS($E$8:E22,"&gt;"&amp;MAX(0,E22-3),$D$8:D22,1),"")</x:f>
      </x:c>
      <x:c r="H22" s="2"/>
      <x:c r="I22" s="2"/>
      <x:c r="J22" s="2"/>
    </x:row>
    <x:row r="23" ht="20" customHeight="1">
      <x:c r="A23" s="50"/>
      <x:c r="B23" s="51"/>
      <x:c r="C23" s="52"/>
      <x:c r="D23" s="11" t="str">
        <x:f>IF(ISNUMBER(C23),IF(AND(C23&gt;=0,C23&lt;=300),1,0),"")</x:f>
      </x:c>
      <x:c r="E23" s="11" t="str">
        <x:f>IF(D23=1,COUNTIFS($D$8:D23,1),"")</x:f>
      </x:c>
      <x:c r="F23" s="53" t="str">
        <x:f>IF(D23=1,SUMIFS($C$8:C23,$D$8:D23,1)/E23,"")</x:f>
      </x:c>
      <x:c r="G23" s="53" t="str">
        <x:f>IF(D23=1,SUMIFS($C$8:C23,$E$8:E23,"&gt;"&amp;MAX(0,E23-3),$D$8:D23,1)/COUNTIFS($E$8:E23,"&gt;"&amp;MAX(0,E23-3),$D$8:D23,1),"")</x:f>
      </x:c>
      <x:c r="H23" s="2"/>
      <x:c r="I23" s="2"/>
      <x:c r="J23" s="2"/>
    </x:row>
    <x:row r="24" ht="20" customHeight="1">
      <x:c r="A24" s="50"/>
      <x:c r="B24" s="51"/>
      <x:c r="C24" s="52"/>
      <x:c r="D24" s="11" t="str">
        <x:f>IF(ISNUMBER(C24),IF(AND(C24&gt;=0,C24&lt;=300),1,0),"")</x:f>
      </x:c>
      <x:c r="E24" s="11" t="str">
        <x:f>IF(D24=1,COUNTIFS($D$8:D24,1),"")</x:f>
      </x:c>
      <x:c r="F24" s="53" t="str">
        <x:f>IF(D24=1,SUMIFS($C$8:C24,$D$8:D24,1)/E24,"")</x:f>
      </x:c>
      <x:c r="G24" s="53" t="str">
        <x:f>IF(D24=1,SUMIFS($C$8:C24,$E$8:E24,"&gt;"&amp;MAX(0,E24-3),$D$8:D24,1)/COUNTIFS($E$8:E24,"&gt;"&amp;MAX(0,E24-3),$D$8:D24,1),"")</x:f>
      </x:c>
      <x:c r="H24" s="2"/>
      <x:c r="I24" s="2"/>
      <x:c r="J24" s="2"/>
    </x:row>
    <x:row r="25" ht="20" customHeight="1">
      <x:c r="A25" s="50"/>
      <x:c r="B25" s="51"/>
      <x:c r="C25" s="52"/>
      <x:c r="D25" s="11" t="str">
        <x:f>IF(ISNUMBER(C25),IF(AND(C25&gt;=0,C25&lt;=300),1,0),"")</x:f>
      </x:c>
      <x:c r="E25" s="11" t="str">
        <x:f>IF(D25=1,COUNTIFS($D$8:D25,1),"")</x:f>
      </x:c>
      <x:c r="F25" s="53" t="str">
        <x:f>IF(D25=1,SUMIFS($C$8:C25,$D$8:D25,1)/E25,"")</x:f>
      </x:c>
      <x:c r="G25" s="53" t="str">
        <x:f>IF(D25=1,SUMIFS($C$8:C25,$E$8:E25,"&gt;"&amp;MAX(0,E25-3),$D$8:D25,1)/COUNTIFS($E$8:E25,"&gt;"&amp;MAX(0,E25-3),$D$8:D25,1),"")</x:f>
      </x:c>
      <x:c r="H25" s="2"/>
      <x:c r="I25" s="2"/>
      <x:c r="J25" s="2"/>
    </x:row>
    <x:row r="26" ht="20" customHeight="1">
      <x:c r="A26" s="50"/>
      <x:c r="B26" s="51"/>
      <x:c r="C26" s="52"/>
      <x:c r="D26" s="11" t="str">
        <x:f>IF(ISNUMBER(C26),IF(AND(C26&gt;=0,C26&lt;=300),1,0),"")</x:f>
      </x:c>
      <x:c r="E26" s="11" t="str">
        <x:f>IF(D26=1,COUNTIFS($D$8:D26,1),"")</x:f>
      </x:c>
      <x:c r="F26" s="53" t="str">
        <x:f>IF(D26=1,SUMIFS($C$8:C26,$D$8:D26,1)/E26,"")</x:f>
      </x:c>
      <x:c r="G26" s="53" t="str">
        <x:f>IF(D26=1,SUMIFS($C$8:C26,$E$8:E26,"&gt;"&amp;MAX(0,E26-3),$D$8:D26,1)/COUNTIFS($E$8:E26,"&gt;"&amp;MAX(0,E26-3),$D$8:D26,1),"")</x:f>
      </x:c>
      <x:c r="H26" s="2"/>
      <x:c r="I26" s="2"/>
      <x:c r="J26" s="2"/>
    </x:row>
    <x:row r="27" ht="20" customHeight="1">
      <x:c r="A27" s="50"/>
      <x:c r="B27" s="51"/>
      <x:c r="C27" s="52"/>
      <x:c r="D27" s="11" t="str">
        <x:f>IF(ISNUMBER(C27),IF(AND(C27&gt;=0,C27&lt;=300),1,0),"")</x:f>
      </x:c>
      <x:c r="E27" s="11" t="str">
        <x:f>IF(D27=1,COUNTIFS($D$8:D27,1),"")</x:f>
      </x:c>
      <x:c r="F27" s="53" t="str">
        <x:f>IF(D27=1,SUMIFS($C$8:C27,$D$8:D27,1)/E27,"")</x:f>
      </x:c>
      <x:c r="G27" s="53" t="str">
        <x:f>IF(D27=1,SUMIFS($C$8:C27,$E$8:E27,"&gt;"&amp;MAX(0,E27-3),$D$8:D27,1)/COUNTIFS($E$8:E27,"&gt;"&amp;MAX(0,E27-3),$D$8:D27,1),"")</x:f>
      </x:c>
      <x:c r="H27" s="2"/>
      <x:c r="I27" s="2"/>
      <x:c r="J27" s="2"/>
    </x:row>
    <x:row r="28" ht="20" customHeight="1">
      <x:c r="A28" s="50"/>
      <x:c r="B28" s="51"/>
      <x:c r="C28" s="52"/>
      <x:c r="D28" s="11" t="str">
        <x:f>IF(ISNUMBER(C28),IF(AND(C28&gt;=0,C28&lt;=300),1,0),"")</x:f>
      </x:c>
      <x:c r="E28" s="11" t="str">
        <x:f>IF(D28=1,COUNTIFS($D$8:D28,1),"")</x:f>
      </x:c>
      <x:c r="F28" s="53" t="str">
        <x:f>IF(D28=1,SUMIFS($C$8:C28,$D$8:D28,1)/E28,"")</x:f>
      </x:c>
      <x:c r="G28" s="53" t="str">
        <x:f>IF(D28=1,SUMIFS($C$8:C28,$E$8:E28,"&gt;"&amp;MAX(0,E28-3),$D$8:D28,1)/COUNTIFS($E$8:E28,"&gt;"&amp;MAX(0,E28-3),$D$8:D28,1),"")</x:f>
      </x:c>
      <x:c r="H28" s="2"/>
      <x:c r="I28" s="2"/>
      <x:c r="J28" s="2"/>
    </x:row>
    <x:row r="29" ht="20" customHeight="1">
      <x:c r="A29" s="50"/>
      <x:c r="B29" s="51"/>
      <x:c r="C29" s="52"/>
      <x:c r="D29" s="11" t="str">
        <x:f>IF(ISNUMBER(C29),IF(AND(C29&gt;=0,C29&lt;=300),1,0),"")</x:f>
      </x:c>
      <x:c r="E29" s="11" t="str">
        <x:f>IF(D29=1,COUNTIFS($D$8:D29,1),"")</x:f>
      </x:c>
      <x:c r="F29" s="53" t="str">
        <x:f>IF(D29=1,SUMIFS($C$8:C29,$D$8:D29,1)/E29,"")</x:f>
      </x:c>
      <x:c r="G29" s="53" t="str">
        <x:f>IF(D29=1,SUMIFS($C$8:C29,$E$8:E29,"&gt;"&amp;MAX(0,E29-3),$D$8:D29,1)/COUNTIFS($E$8:E29,"&gt;"&amp;MAX(0,E29-3),$D$8:D29,1),"")</x:f>
      </x:c>
      <x:c r="H29" s="2"/>
      <x:c r="I29" s="2"/>
      <x:c r="J29" s="2"/>
    </x:row>
    <x:row r="30" ht="20" customHeight="1">
      <x:c r="A30" s="50"/>
      <x:c r="B30" s="51"/>
      <x:c r="C30" s="52"/>
      <x:c r="D30" s="11" t="str">
        <x:f>IF(ISNUMBER(C30),IF(AND(C30&gt;=0,C30&lt;=300),1,0),"")</x:f>
      </x:c>
      <x:c r="E30" s="11" t="str">
        <x:f>IF(D30=1,COUNTIFS($D$8:D30,1),"")</x:f>
      </x:c>
      <x:c r="F30" s="53" t="str">
        <x:f>IF(D30=1,SUMIFS($C$8:C30,$D$8:D30,1)/E30,"")</x:f>
      </x:c>
      <x:c r="G30" s="53" t="str">
        <x:f>IF(D30=1,SUMIFS($C$8:C30,$E$8:E30,"&gt;"&amp;MAX(0,E30-3),$D$8:D30,1)/COUNTIFS($E$8:E30,"&gt;"&amp;MAX(0,E30-3),$D$8:D30,1),"")</x:f>
      </x:c>
      <x:c r="H30" s="2"/>
      <x:c r="I30" s="2"/>
      <x:c r="J30" s="2"/>
    </x:row>
    <x:row r="31" ht="20" customHeight="1">
      <x:c r="A31" s="50"/>
      <x:c r="B31" s="51"/>
      <x:c r="C31" s="52"/>
      <x:c r="D31" s="11" t="str">
        <x:f>IF(ISNUMBER(C31),IF(AND(C31&gt;=0,C31&lt;=300),1,0),"")</x:f>
      </x:c>
      <x:c r="E31" s="11" t="str">
        <x:f>IF(D31=1,COUNTIFS($D$8:D31,1),"")</x:f>
      </x:c>
      <x:c r="F31" s="53" t="str">
        <x:f>IF(D31=1,SUMIFS($C$8:C31,$D$8:D31,1)/E31,"")</x:f>
      </x:c>
      <x:c r="G31" s="53" t="str">
        <x:f>IF(D31=1,SUMIFS($C$8:C31,$E$8:E31,"&gt;"&amp;MAX(0,E31-3),$D$8:D31,1)/COUNTIFS($E$8:E31,"&gt;"&amp;MAX(0,E31-3),$D$8:D31,1),"")</x:f>
      </x:c>
      <x:c r="H31" s="2"/>
      <x:c r="I31" s="2"/>
      <x:c r="J31" s="2"/>
    </x:row>
    <x:row r="32" ht="20" customHeight="1">
      <x:c r="A32" s="50"/>
      <x:c r="B32" s="51"/>
      <x:c r="C32" s="52"/>
      <x:c r="D32" s="11" t="str">
        <x:f>IF(ISNUMBER(C32),IF(AND(C32&gt;=0,C32&lt;=300),1,0),"")</x:f>
      </x:c>
      <x:c r="E32" s="11" t="str">
        <x:f>IF(D32=1,COUNTIFS($D$8:D32,1),"")</x:f>
      </x:c>
      <x:c r="F32" s="53" t="str">
        <x:f>IF(D32=1,SUMIFS($C$8:C32,$D$8:D32,1)/E32,"")</x:f>
      </x:c>
      <x:c r="G32" s="53" t="str">
        <x:f>IF(D32=1,SUMIFS($C$8:C32,$E$8:E32,"&gt;"&amp;MAX(0,E32-3),$D$8:D32,1)/COUNTIFS($E$8:E32,"&gt;"&amp;MAX(0,E32-3),$D$8:D32,1),"")</x:f>
      </x:c>
      <x:c r="H32" s="2"/>
      <x:c r="I32" s="2"/>
      <x:c r="J32" s="2"/>
    </x:row>
    <x:row r="33" ht="20" customHeight="1">
      <x:c r="A33" s="50"/>
      <x:c r="B33" s="51"/>
      <x:c r="C33" s="52"/>
      <x:c r="D33" s="11" t="str">
        <x:f>IF(ISNUMBER(C33),IF(AND(C33&gt;=0,C33&lt;=300),1,0),"")</x:f>
      </x:c>
      <x:c r="E33" s="11" t="str">
        <x:f>IF(D33=1,COUNTIFS($D$8:D33,1),"")</x:f>
      </x:c>
      <x:c r="F33" s="53" t="str">
        <x:f>IF(D33=1,SUMIFS($C$8:C33,$D$8:D33,1)/E33,"")</x:f>
      </x:c>
      <x:c r="G33" s="53" t="str">
        <x:f>IF(D33=1,SUMIFS($C$8:C33,$E$8:E33,"&gt;"&amp;MAX(0,E33-3),$D$8:D33,1)/COUNTIFS($E$8:E33,"&gt;"&amp;MAX(0,E33-3),$D$8:D33,1),"")</x:f>
      </x:c>
      <x:c r="H33" s="2"/>
      <x:c r="I33" s="2"/>
      <x:c r="J33" s="2"/>
    </x:row>
    <x:row r="34" ht="20" customHeight="1">
      <x:c r="A34" s="50"/>
      <x:c r="B34" s="51"/>
      <x:c r="C34" s="52"/>
      <x:c r="D34" s="11" t="str">
        <x:f>IF(ISNUMBER(C34),IF(AND(C34&gt;=0,C34&lt;=300),1,0),"")</x:f>
      </x:c>
      <x:c r="E34" s="11" t="str">
        <x:f>IF(D34=1,COUNTIFS($D$8:D34,1),"")</x:f>
      </x:c>
      <x:c r="F34" s="53" t="str">
        <x:f>IF(D34=1,SUMIFS($C$8:C34,$D$8:D34,1)/E34,"")</x:f>
      </x:c>
      <x:c r="G34" s="53" t="str">
        <x:f>IF(D34=1,SUMIFS($C$8:C34,$E$8:E34,"&gt;"&amp;MAX(0,E34-3),$D$8:D34,1)/COUNTIFS($E$8:E34,"&gt;"&amp;MAX(0,E34-3),$D$8:D34,1),"")</x:f>
      </x:c>
      <x:c r="H34" s="2"/>
      <x:c r="I34" s="2"/>
      <x:c r="J34" s="2"/>
    </x:row>
    <x:row r="35" ht="20" customHeight="1">
      <x:c r="A35" s="50"/>
      <x:c r="B35" s="51"/>
      <x:c r="C35" s="52"/>
      <x:c r="D35" s="11" t="str">
        <x:f>IF(ISNUMBER(C35),IF(AND(C35&gt;=0,C35&lt;=300),1,0),"")</x:f>
      </x:c>
      <x:c r="E35" s="11" t="str">
        <x:f>IF(D35=1,COUNTIFS($D$8:D35,1),"")</x:f>
      </x:c>
      <x:c r="F35" s="53" t="str">
        <x:f>IF(D35=1,SUMIFS($C$8:C35,$D$8:D35,1)/E35,"")</x:f>
      </x:c>
      <x:c r="G35" s="53" t="str">
        <x:f>IF(D35=1,SUMIFS($C$8:C35,$E$8:E35,"&gt;"&amp;MAX(0,E35-3),$D$8:D35,1)/COUNTIFS($E$8:E35,"&gt;"&amp;MAX(0,E35-3),$D$8:D35,1),"")</x:f>
      </x:c>
      <x:c r="H35" s="2"/>
      <x:c r="I35" s="2"/>
      <x:c r="J35" s="2"/>
    </x:row>
    <x:row r="36" ht="20" customHeight="1">
      <x:c r="A36" s="50"/>
      <x:c r="B36" s="51"/>
      <x:c r="C36" s="52"/>
      <x:c r="D36" s="11" t="str">
        <x:f>IF(ISNUMBER(C36),IF(AND(C36&gt;=0,C36&lt;=300),1,0),"")</x:f>
      </x:c>
      <x:c r="E36" s="11" t="str">
        <x:f>IF(D36=1,COUNTIFS($D$8:D36,1),"")</x:f>
      </x:c>
      <x:c r="F36" s="53" t="str">
        <x:f>IF(D36=1,SUMIFS($C$8:C36,$D$8:D36,1)/E36,"")</x:f>
      </x:c>
      <x:c r="G36" s="53" t="str">
        <x:f>IF(D36=1,SUMIFS($C$8:C36,$E$8:E36,"&gt;"&amp;MAX(0,E36-3),$D$8:D36,1)/COUNTIFS($E$8:E36,"&gt;"&amp;MAX(0,E36-3),$D$8:D36,1),"")</x:f>
      </x:c>
      <x:c r="H36" s="2"/>
      <x:c r="I36" s="2"/>
      <x:c r="J36" s="2"/>
    </x:row>
    <x:row r="37" ht="20" customHeight="1">
      <x:c r="A37" s="50"/>
      <x:c r="B37" s="51"/>
      <x:c r="C37" s="52"/>
      <x:c r="D37" s="11" t="str">
        <x:f>IF(ISNUMBER(C37),IF(AND(C37&gt;=0,C37&lt;=300),1,0),"")</x:f>
      </x:c>
      <x:c r="E37" s="11" t="str">
        <x:f>IF(D37=1,COUNTIFS($D$8:D37,1),"")</x:f>
      </x:c>
      <x:c r="F37" s="53" t="str">
        <x:f>IF(D37=1,SUMIFS($C$8:C37,$D$8:D37,1)/E37,"")</x:f>
      </x:c>
      <x:c r="G37" s="53" t="str">
        <x:f>IF(D37=1,SUMIFS($C$8:C37,$E$8:E37,"&gt;"&amp;MAX(0,E37-3),$D$8:D37,1)/COUNTIFS($E$8:E37,"&gt;"&amp;MAX(0,E37-3),$D$8:D37,1),"")</x:f>
      </x:c>
      <x:c r="H37" s="2"/>
      <x:c r="I37" s="2"/>
      <x:c r="J37" s="2"/>
    </x:row>
    <x:row r="38" ht="20" customHeight="1">
      <x:c r="A38" s="50"/>
      <x:c r="B38" s="51"/>
      <x:c r="C38" s="52"/>
      <x:c r="D38" s="11" t="str">
        <x:f>IF(ISNUMBER(C38),IF(AND(C38&gt;=0,C38&lt;=300),1,0),"")</x:f>
      </x:c>
      <x:c r="E38" s="11" t="str">
        <x:f>IF(D38=1,COUNTIFS($D$8:D38,1),"")</x:f>
      </x:c>
      <x:c r="F38" s="53" t="str">
        <x:f>IF(D38=1,SUMIFS($C$8:C38,$D$8:D38,1)/E38,"")</x:f>
      </x:c>
      <x:c r="G38" s="53" t="str">
        <x:f>IF(D38=1,SUMIFS($C$8:C38,$E$8:E38,"&gt;"&amp;MAX(0,E38-3),$D$8:D38,1)/COUNTIFS($E$8:E38,"&gt;"&amp;MAX(0,E38-3),$D$8:D38,1),"")</x:f>
      </x:c>
      <x:c r="H38" s="2"/>
      <x:c r="I38" s="2"/>
      <x:c r="J38" s="2"/>
    </x:row>
    <x:row r="39" ht="20" customHeight="1">
      <x:c r="A39" s="50"/>
      <x:c r="B39" s="51"/>
      <x:c r="C39" s="52"/>
      <x:c r="D39" s="11" t="str">
        <x:f>IF(ISNUMBER(C39),IF(AND(C39&gt;=0,C39&lt;=300),1,0),"")</x:f>
      </x:c>
      <x:c r="E39" s="11" t="str">
        <x:f>IF(D39=1,COUNTIFS($D$8:D39,1),"")</x:f>
      </x:c>
      <x:c r="F39" s="53" t="str">
        <x:f>IF(D39=1,SUMIFS($C$8:C39,$D$8:D39,1)/E39,"")</x:f>
      </x:c>
      <x:c r="G39" s="53" t="str">
        <x:f>IF(D39=1,SUMIFS($C$8:C39,$E$8:E39,"&gt;"&amp;MAX(0,E39-3),$D$8:D39,1)/COUNTIFS($E$8:E39,"&gt;"&amp;MAX(0,E39-3),$D$8:D39,1),"")</x:f>
      </x:c>
      <x:c r="H39" s="2"/>
      <x:c r="I39" s="2"/>
      <x:c r="J39" s="2"/>
    </x:row>
    <x:row r="40" ht="20" customHeight="1">
      <x:c r="A40" s="50"/>
      <x:c r="B40" s="51"/>
      <x:c r="C40" s="52"/>
      <x:c r="D40" s="11" t="str">
        <x:f>IF(ISNUMBER(C40),IF(AND(C40&gt;=0,C40&lt;=300),1,0),"")</x:f>
      </x:c>
      <x:c r="E40" s="11" t="str">
        <x:f>IF(D40=1,COUNTIFS($D$8:D40,1),"")</x:f>
      </x:c>
      <x:c r="F40" s="53" t="str">
        <x:f>IF(D40=1,SUMIFS($C$8:C40,$D$8:D40,1)/E40,"")</x:f>
      </x:c>
      <x:c r="G40" s="53" t="str">
        <x:f>IF(D40=1,SUMIFS($C$8:C40,$E$8:E40,"&gt;"&amp;MAX(0,E40-3),$D$8:D40,1)/COUNTIFS($E$8:E40,"&gt;"&amp;MAX(0,E40-3),$D$8:D40,1),"")</x:f>
      </x:c>
      <x:c r="H40" s="2"/>
      <x:c r="I40" s="2"/>
      <x:c r="J40" s="2"/>
    </x:row>
    <x:row r="41" ht="20" customHeight="1">
      <x:c r="A41" s="50"/>
      <x:c r="B41" s="51"/>
      <x:c r="C41" s="52"/>
      <x:c r="D41" s="11" t="str">
        <x:f>IF(ISNUMBER(C41),IF(AND(C41&gt;=0,C41&lt;=300),1,0),"")</x:f>
      </x:c>
      <x:c r="E41" s="11" t="str">
        <x:f>IF(D41=1,COUNTIFS($D$8:D41,1),"")</x:f>
      </x:c>
      <x:c r="F41" s="53" t="str">
        <x:f>IF(D41=1,SUMIFS($C$8:C41,$D$8:D41,1)/E41,"")</x:f>
      </x:c>
      <x:c r="G41" s="53" t="str">
        <x:f>IF(D41=1,SUMIFS($C$8:C41,$E$8:E41,"&gt;"&amp;MAX(0,E41-3),$D$8:D41,1)/COUNTIFS($E$8:E41,"&gt;"&amp;MAX(0,E41-3),$D$8:D41,1),"")</x:f>
      </x:c>
      <x:c r="H41" s="2"/>
      <x:c r="I41" s="2"/>
      <x:c r="J41" s="2"/>
    </x:row>
    <x:row r="42" ht="20" customHeight="1">
      <x:c r="A42" s="50"/>
      <x:c r="B42" s="51"/>
      <x:c r="C42" s="52"/>
      <x:c r="D42" s="11" t="str">
        <x:f>IF(ISNUMBER(C42),IF(AND(C42&gt;=0,C42&lt;=300),1,0),"")</x:f>
      </x:c>
      <x:c r="E42" s="11" t="str">
        <x:f>IF(D42=1,COUNTIFS($D$8:D42,1),"")</x:f>
      </x:c>
      <x:c r="F42" s="53" t="str">
        <x:f>IF(D42=1,SUMIFS($C$8:C42,$D$8:D42,1)/E42,"")</x:f>
      </x:c>
      <x:c r="G42" s="53" t="str">
        <x:f>IF(D42=1,SUMIFS($C$8:C42,$E$8:E42,"&gt;"&amp;MAX(0,E42-3),$D$8:D42,1)/COUNTIFS($E$8:E42,"&gt;"&amp;MAX(0,E42-3),$D$8:D42,1),"")</x:f>
      </x:c>
      <x:c r="H42" s="2"/>
      <x:c r="I42" s="2"/>
      <x:c r="J42" s="2"/>
    </x:row>
    <x:row r="43" ht="20" customHeight="1">
      <x:c r="A43" s="50"/>
      <x:c r="B43" s="51"/>
      <x:c r="C43" s="52"/>
      <x:c r="D43" s="11" t="str">
        <x:f>IF(ISNUMBER(C43),IF(AND(C43&gt;=0,C43&lt;=300),1,0),"")</x:f>
      </x:c>
      <x:c r="E43" s="11" t="str">
        <x:f>IF(D43=1,COUNTIFS($D$8:D43,1),"")</x:f>
      </x:c>
      <x:c r="F43" s="53" t="str">
        <x:f>IF(D43=1,SUMIFS($C$8:C43,$D$8:D43,1)/E43,"")</x:f>
      </x:c>
      <x:c r="G43" s="53" t="str">
        <x:f>IF(D43=1,SUMIFS($C$8:C43,$E$8:E43,"&gt;"&amp;MAX(0,E43-3),$D$8:D43,1)/COUNTIFS($E$8:E43,"&gt;"&amp;MAX(0,E43-3),$D$8:D43,1),"")</x:f>
      </x:c>
      <x:c r="H43" s="2"/>
      <x:c r="I43" s="2"/>
      <x:c r="J43" s="2"/>
    </x:row>
    <x:row r="44" ht="20" customHeight="1">
      <x:c r="A44" s="50"/>
      <x:c r="B44" s="51"/>
      <x:c r="C44" s="52"/>
      <x:c r="D44" s="11" t="str">
        <x:f>IF(ISNUMBER(C44),IF(AND(C44&gt;=0,C44&lt;=300),1,0),"")</x:f>
      </x:c>
      <x:c r="E44" s="11" t="str">
        <x:f>IF(D44=1,COUNTIFS($D$8:D44,1),"")</x:f>
      </x:c>
      <x:c r="F44" s="53" t="str">
        <x:f>IF(D44=1,SUMIFS($C$8:C44,$D$8:D44,1)/E44,"")</x:f>
      </x:c>
      <x:c r="G44" s="53" t="str">
        <x:f>IF(D44=1,SUMIFS($C$8:C44,$E$8:E44,"&gt;"&amp;MAX(0,E44-3),$D$8:D44,1)/COUNTIFS($E$8:E44,"&gt;"&amp;MAX(0,E44-3),$D$8:D44,1),"")</x:f>
      </x:c>
      <x:c r="H44" s="2"/>
      <x:c r="I44" s="2"/>
      <x:c r="J44" s="2"/>
    </x:row>
    <x:row r="45" ht="20" customHeight="1">
      <x:c r="A45" s="50"/>
      <x:c r="B45" s="51"/>
      <x:c r="C45" s="52"/>
      <x:c r="D45" s="11" t="str">
        <x:f>IF(ISNUMBER(C45),IF(AND(C45&gt;=0,C45&lt;=300),1,0),"")</x:f>
      </x:c>
      <x:c r="E45" s="11" t="str">
        <x:f>IF(D45=1,COUNTIFS($D$8:D45,1),"")</x:f>
      </x:c>
      <x:c r="F45" s="53" t="str">
        <x:f>IF(D45=1,SUMIFS($C$8:C45,$D$8:D45,1)/E45,"")</x:f>
      </x:c>
      <x:c r="G45" s="53" t="str">
        <x:f>IF(D45=1,SUMIFS($C$8:C45,$E$8:E45,"&gt;"&amp;MAX(0,E45-3),$D$8:D45,1)/COUNTIFS($E$8:E45,"&gt;"&amp;MAX(0,E45-3),$D$8:D45,1),"")</x:f>
      </x:c>
      <x:c r="H45" s="2"/>
      <x:c r="I45" s="2"/>
      <x:c r="J45" s="2"/>
    </x:row>
    <x:row r="46" ht="20" customHeight="1">
      <x:c r="A46" s="50"/>
      <x:c r="B46" s="51"/>
      <x:c r="C46" s="52"/>
      <x:c r="D46" s="11" t="str">
        <x:f>IF(ISNUMBER(C46),IF(AND(C46&gt;=0,C46&lt;=300),1,0),"")</x:f>
      </x:c>
      <x:c r="E46" s="11" t="str">
        <x:f>IF(D46=1,COUNTIFS($D$8:D46,1),"")</x:f>
      </x:c>
      <x:c r="F46" s="53" t="str">
        <x:f>IF(D46=1,SUMIFS($C$8:C46,$D$8:D46,1)/E46,"")</x:f>
      </x:c>
      <x:c r="G46" s="53" t="str">
        <x:f>IF(D46=1,SUMIFS($C$8:C46,$E$8:E46,"&gt;"&amp;MAX(0,E46-3),$D$8:D46,1)/COUNTIFS($E$8:E46,"&gt;"&amp;MAX(0,E46-3),$D$8:D46,1),"")</x:f>
      </x:c>
      <x:c r="H46" s="2"/>
      <x:c r="I46" s="2"/>
      <x:c r="J46" s="2"/>
    </x:row>
    <x:row r="47" ht="20" customHeight="1">
      <x:c r="A47" s="50"/>
      <x:c r="B47" s="51"/>
      <x:c r="C47" s="52"/>
      <x:c r="D47" s="11" t="str">
        <x:f>IF(ISNUMBER(C47),IF(AND(C47&gt;=0,C47&lt;=300),1,0),"")</x:f>
      </x:c>
      <x:c r="E47" s="11" t="str">
        <x:f>IF(D47=1,COUNTIFS($D$8:D47,1),"")</x:f>
      </x:c>
      <x:c r="F47" s="53" t="str">
        <x:f>IF(D47=1,SUMIFS($C$8:C47,$D$8:D47,1)/E47,"")</x:f>
      </x:c>
      <x:c r="G47" s="53" t="str">
        <x:f>IF(D47=1,SUMIFS($C$8:C47,$E$8:E47,"&gt;"&amp;MAX(0,E47-3),$D$8:D47,1)/COUNTIFS($E$8:E47,"&gt;"&amp;MAX(0,E47-3),$D$8:D47,1),"")</x:f>
      </x:c>
      <x:c r="H47" s="2"/>
      <x:c r="I47" s="2"/>
      <x:c r="J47" s="2"/>
    </x:row>
    <x:row r="48" ht="20" customHeight="1">
      <x:c r="A48" s="50"/>
      <x:c r="B48" s="51"/>
      <x:c r="C48" s="52"/>
      <x:c r="D48" s="11" t="str">
        <x:f>IF(ISNUMBER(C48),IF(AND(C48&gt;=0,C48&lt;=300),1,0),"")</x:f>
      </x:c>
      <x:c r="E48" s="11" t="str">
        <x:f>IF(D48=1,COUNTIFS($D$8:D48,1),"")</x:f>
      </x:c>
      <x:c r="F48" s="53" t="str">
        <x:f>IF(D48=1,SUMIFS($C$8:C48,$D$8:D48,1)/E48,"")</x:f>
      </x:c>
      <x:c r="G48" s="53" t="str">
        <x:f>IF(D48=1,SUMIFS($C$8:C48,$E$8:E48,"&gt;"&amp;MAX(0,E48-3),$D$8:D48,1)/COUNTIFS($E$8:E48,"&gt;"&amp;MAX(0,E48-3),$D$8:D48,1),"")</x:f>
      </x:c>
      <x:c r="H48" s="2"/>
      <x:c r="I48" s="2"/>
      <x:c r="J48" s="2"/>
    </x:row>
    <x:row r="49" ht="20" customHeight="1">
      <x:c r="A49" s="50"/>
      <x:c r="B49" s="51"/>
      <x:c r="C49" s="52"/>
      <x:c r="D49" s="11" t="str">
        <x:f>IF(ISNUMBER(C49),IF(AND(C49&gt;=0,C49&lt;=300),1,0),"")</x:f>
      </x:c>
      <x:c r="E49" s="11" t="str">
        <x:f>IF(D49=1,COUNTIFS($D$8:D49,1),"")</x:f>
      </x:c>
      <x:c r="F49" s="53" t="str">
        <x:f>IF(D49=1,SUMIFS($C$8:C49,$D$8:D49,1)/E49,"")</x:f>
      </x:c>
      <x:c r="G49" s="53" t="str">
        <x:f>IF(D49=1,SUMIFS($C$8:C49,$E$8:E49,"&gt;"&amp;MAX(0,E49-3),$D$8:D49,1)/COUNTIFS($E$8:E49,"&gt;"&amp;MAX(0,E49-3),$D$8:D49,1),"")</x:f>
      </x:c>
      <x:c r="H49" s="2"/>
      <x:c r="I49" s="2"/>
      <x:c r="J49" s="2"/>
    </x:row>
    <x:row r="50" ht="20" customHeight="1">
      <x:c r="A50" s="50"/>
      <x:c r="B50" s="51"/>
      <x:c r="C50" s="52"/>
      <x:c r="D50" s="11" t="str">
        <x:f>IF(ISNUMBER(C50),IF(AND(C50&gt;=0,C50&lt;=300),1,0),"")</x:f>
      </x:c>
      <x:c r="E50" s="11" t="str">
        <x:f>IF(D50=1,COUNTIFS($D$8:D50,1),"")</x:f>
      </x:c>
      <x:c r="F50" s="53" t="str">
        <x:f>IF(D50=1,SUMIFS($C$8:C50,$D$8:D50,1)/E50,"")</x:f>
      </x:c>
      <x:c r="G50" s="53" t="str">
        <x:f>IF(D50=1,SUMIFS($C$8:C50,$E$8:E50,"&gt;"&amp;MAX(0,E50-3),$D$8:D50,1)/COUNTIFS($E$8:E50,"&gt;"&amp;MAX(0,E50-3),$D$8:D50,1),"")</x:f>
      </x:c>
      <x:c r="H50" s="2"/>
      <x:c r="I50" s="2"/>
      <x:c r="J50" s="2"/>
    </x:row>
    <x:row r="51" ht="20" customHeight="1">
      <x:c r="A51" s="50"/>
      <x:c r="B51" s="51"/>
      <x:c r="C51" s="52"/>
      <x:c r="D51" s="11" t="str">
        <x:f>IF(ISNUMBER(C51),IF(AND(C51&gt;=0,C51&lt;=300),1,0),"")</x:f>
      </x:c>
      <x:c r="E51" s="11" t="str">
        <x:f>IF(D51=1,COUNTIFS($D$8:D51,1),"")</x:f>
      </x:c>
      <x:c r="F51" s="53" t="str">
        <x:f>IF(D51=1,SUMIFS($C$8:C51,$D$8:D51,1)/E51,"")</x:f>
      </x:c>
      <x:c r="G51" s="53" t="str">
        <x:f>IF(D51=1,SUMIFS($C$8:C51,$E$8:E51,"&gt;"&amp;MAX(0,E51-3),$D$8:D51,1)/COUNTIFS($E$8:E51,"&gt;"&amp;MAX(0,E51-3),$D$8:D51,1),"")</x:f>
      </x:c>
      <x:c r="H51" s="2"/>
      <x:c r="I51" s="2"/>
      <x:c r="J51" s="2"/>
    </x:row>
    <x:row r="52" ht="20" customHeight="1">
      <x:c r="A52" s="50"/>
      <x:c r="B52" s="51"/>
      <x:c r="C52" s="52"/>
      <x:c r="D52" s="11" t="str">
        <x:f>IF(ISNUMBER(C52),IF(AND(C52&gt;=0,C52&lt;=300),1,0),"")</x:f>
      </x:c>
      <x:c r="E52" s="11" t="str">
        <x:f>IF(D52=1,COUNTIFS($D$8:D52,1),"")</x:f>
      </x:c>
      <x:c r="F52" s="53" t="str">
        <x:f>IF(D52=1,SUMIFS($C$8:C52,$D$8:D52,1)/E52,"")</x:f>
      </x:c>
      <x:c r="G52" s="53" t="str">
        <x:f>IF(D52=1,SUMIFS($C$8:C52,$E$8:E52,"&gt;"&amp;MAX(0,E52-3),$D$8:D52,1)/COUNTIFS($E$8:E52,"&gt;"&amp;MAX(0,E52-3),$D$8:D52,1),"")</x:f>
      </x:c>
      <x:c r="H52" s="2"/>
      <x:c r="I52" s="2"/>
      <x:c r="J52" s="2"/>
    </x:row>
    <x:row r="53" ht="20" customHeight="1">
      <x:c r="A53" s="50"/>
      <x:c r="B53" s="51"/>
      <x:c r="C53" s="52"/>
      <x:c r="D53" s="11" t="str">
        <x:f>IF(ISNUMBER(C53),IF(AND(C53&gt;=0,C53&lt;=300),1,0),"")</x:f>
      </x:c>
      <x:c r="E53" s="11" t="str">
        <x:f>IF(D53=1,COUNTIFS($D$8:D53,1),"")</x:f>
      </x:c>
      <x:c r="F53" s="53" t="str">
        <x:f>IF(D53=1,SUMIFS($C$8:C53,$D$8:D53,1)/E53,"")</x:f>
      </x:c>
      <x:c r="G53" s="53" t="str">
        <x:f>IF(D53=1,SUMIFS($C$8:C53,$E$8:E53,"&gt;"&amp;MAX(0,E53-3),$D$8:D53,1)/COUNTIFS($E$8:E53,"&gt;"&amp;MAX(0,E53-3),$D$8:D53,1),"")</x:f>
      </x:c>
      <x:c r="H53" s="2"/>
      <x:c r="I53" s="2"/>
      <x:c r="J53" s="2"/>
    </x:row>
    <x:row r="54" ht="20" customHeight="1">
      <x:c r="A54" s="50"/>
      <x:c r="B54" s="51"/>
      <x:c r="C54" s="52"/>
      <x:c r="D54" s="11" t="str">
        <x:f>IF(ISNUMBER(C54),IF(AND(C54&gt;=0,C54&lt;=300),1,0),"")</x:f>
      </x:c>
      <x:c r="E54" s="11" t="str">
        <x:f>IF(D54=1,COUNTIFS($D$8:D54,1),"")</x:f>
      </x:c>
      <x:c r="F54" s="53" t="str">
        <x:f>IF(D54=1,SUMIFS($C$8:C54,$D$8:D54,1)/E54,"")</x:f>
      </x:c>
      <x:c r="G54" s="53" t="str">
        <x:f>IF(D54=1,SUMIFS($C$8:C54,$E$8:E54,"&gt;"&amp;MAX(0,E54-3),$D$8:D54,1)/COUNTIFS($E$8:E54,"&gt;"&amp;MAX(0,E54-3),$D$8:D54,1),"")</x:f>
      </x:c>
      <x:c r="H54" s="2"/>
      <x:c r="I54" s="2"/>
      <x:c r="J54" s="2"/>
    </x:row>
    <x:row r="55" ht="20" customHeight="1">
      <x:c r="A55" s="50"/>
      <x:c r="B55" s="51"/>
      <x:c r="C55" s="52"/>
      <x:c r="D55" s="11" t="str">
        <x:f>IF(ISNUMBER(C55),IF(AND(C55&gt;=0,C55&lt;=300),1,0),"")</x:f>
      </x:c>
      <x:c r="E55" s="11" t="str">
        <x:f>IF(D55=1,COUNTIFS($D$8:D55,1),"")</x:f>
      </x:c>
      <x:c r="F55" s="53" t="str">
        <x:f>IF(D55=1,SUMIFS($C$8:C55,$D$8:D55,1)/E55,"")</x:f>
      </x:c>
      <x:c r="G55" s="53" t="str">
        <x:f>IF(D55=1,SUMIFS($C$8:C55,$E$8:E55,"&gt;"&amp;MAX(0,E55-3),$D$8:D55,1)/COUNTIFS($E$8:E55,"&gt;"&amp;MAX(0,E55-3),$D$8:D55,1),"")</x:f>
      </x:c>
      <x:c r="H55" s="2"/>
      <x:c r="I55" s="2"/>
      <x:c r="J55" s="2"/>
    </x:row>
    <x:row r="56" ht="20" customHeight="1">
      <x:c r="A56" s="50"/>
      <x:c r="B56" s="51"/>
      <x:c r="C56" s="52"/>
      <x:c r="D56" s="11" t="str">
        <x:f>IF(ISNUMBER(C56),IF(AND(C56&gt;=0,C56&lt;=300),1,0),"")</x:f>
      </x:c>
      <x:c r="E56" s="11" t="str">
        <x:f>IF(D56=1,COUNTIFS($D$8:D56,1),"")</x:f>
      </x:c>
      <x:c r="F56" s="53" t="str">
        <x:f>IF(D56=1,SUMIFS($C$8:C56,$D$8:D56,1)/E56,"")</x:f>
      </x:c>
      <x:c r="G56" s="53" t="str">
        <x:f>IF(D56=1,SUMIFS($C$8:C56,$E$8:E56,"&gt;"&amp;MAX(0,E56-3),$D$8:D56,1)/COUNTIFS($E$8:E56,"&gt;"&amp;MAX(0,E56-3),$D$8:D56,1),"")</x:f>
      </x:c>
      <x:c r="H56" s="2"/>
      <x:c r="I56" s="2"/>
      <x:c r="J56" s="2"/>
    </x:row>
    <x:row r="57" ht="20" customHeight="1">
      <x:c r="A57" s="50"/>
      <x:c r="B57" s="51"/>
      <x:c r="C57" s="52"/>
      <x:c r="D57" s="11" t="str">
        <x:f>IF(ISNUMBER(C57),IF(AND(C57&gt;=0,C57&lt;=300),1,0),"")</x:f>
      </x:c>
      <x:c r="E57" s="11" t="str">
        <x:f>IF(D57=1,COUNTIFS($D$8:D57,1),"")</x:f>
      </x:c>
      <x:c r="F57" s="53" t="str">
        <x:f>IF(D57=1,SUMIFS($C$8:C57,$D$8:D57,1)/E57,"")</x:f>
      </x:c>
      <x:c r="G57" s="53" t="str">
        <x:f>IF(D57=1,SUMIFS($C$8:C57,$E$8:E57,"&gt;"&amp;MAX(0,E57-3),$D$8:D57,1)/COUNTIFS($E$8:E57,"&gt;"&amp;MAX(0,E57-3),$D$8:D57,1),"")</x:f>
      </x:c>
      <x:c r="H57" s="2"/>
      <x:c r="I57" s="2"/>
      <x:c r="J57" s="2"/>
    </x:row>
    <x:row r="58" ht="20" customHeight="1">
      <x:c r="A58" s="50"/>
      <x:c r="B58" s="51"/>
      <x:c r="C58" s="52"/>
      <x:c r="D58" s="11" t="str">
        <x:f>IF(ISNUMBER(C58),IF(AND(C58&gt;=0,C58&lt;=300),1,0),"")</x:f>
      </x:c>
      <x:c r="E58" s="11" t="str">
        <x:f>IF(D58=1,COUNTIFS($D$8:D58,1),"")</x:f>
      </x:c>
      <x:c r="F58" s="53" t="str">
        <x:f>IF(D58=1,SUMIFS($C$8:C58,$D$8:D58,1)/E58,"")</x:f>
      </x:c>
      <x:c r="G58" s="53" t="str">
        <x:f>IF(D58=1,SUMIFS($C$8:C58,$E$8:E58,"&gt;"&amp;MAX(0,E58-3),$D$8:D58,1)/COUNTIFS($E$8:E58,"&gt;"&amp;MAX(0,E58-3),$D$8:D58,1),"")</x:f>
      </x:c>
      <x:c r="H58" s="2"/>
      <x:c r="I58" s="2"/>
      <x:c r="J58" s="2"/>
    </x:row>
    <x:row r="59" ht="20" customHeight="1">
      <x:c r="A59" s="50"/>
      <x:c r="B59" s="51"/>
      <x:c r="C59" s="52"/>
      <x:c r="D59" s="11" t="str">
        <x:f>IF(ISNUMBER(C59),IF(AND(C59&gt;=0,C59&lt;=300),1,0),"")</x:f>
      </x:c>
      <x:c r="E59" s="11" t="str">
        <x:f>IF(D59=1,COUNTIFS($D$8:D59,1),"")</x:f>
      </x:c>
      <x:c r="F59" s="53" t="str">
        <x:f>IF(D59=1,SUMIFS($C$8:C59,$D$8:D59,1)/E59,"")</x:f>
      </x:c>
      <x:c r="G59" s="53" t="str">
        <x:f>IF(D59=1,SUMIFS($C$8:C59,$E$8:E59,"&gt;"&amp;MAX(0,E59-3),$D$8:D59,1)/COUNTIFS($E$8:E59,"&gt;"&amp;MAX(0,E59-3),$D$8:D59,1),"")</x:f>
      </x:c>
      <x:c r="H59" s="2"/>
      <x:c r="I59" s="2"/>
      <x:c r="J59" s="2"/>
    </x:row>
    <x:row r="60" ht="20" customHeight="1">
      <x:c r="A60" s="50"/>
      <x:c r="B60" s="51"/>
      <x:c r="C60" s="52"/>
      <x:c r="D60" s="11" t="str">
        <x:f>IF(ISNUMBER(C60),IF(AND(C60&gt;=0,C60&lt;=300),1,0),"")</x:f>
      </x:c>
      <x:c r="E60" s="11" t="str">
        <x:f>IF(D60=1,COUNTIFS($D$8:D60,1),"")</x:f>
      </x:c>
      <x:c r="F60" s="53" t="str">
        <x:f>IF(D60=1,SUMIFS($C$8:C60,$D$8:D60,1)/E60,"")</x:f>
      </x:c>
      <x:c r="G60" s="53" t="str">
        <x:f>IF(D60=1,SUMIFS($C$8:C60,$E$8:E60,"&gt;"&amp;MAX(0,E60-3),$D$8:D60,1)/COUNTIFS($E$8:E60,"&gt;"&amp;MAX(0,E60-3),$D$8:D60,1),"")</x:f>
      </x:c>
      <x:c r="H60" s="2"/>
      <x:c r="I60" s="2"/>
      <x:c r="J60" s="2"/>
    </x:row>
    <x:row r="61" ht="20" customHeight="1">
      <x:c r="A61" s="50"/>
      <x:c r="B61" s="51"/>
      <x:c r="C61" s="52"/>
      <x:c r="D61" s="11" t="str">
        <x:f>IF(ISNUMBER(C61),IF(AND(C61&gt;=0,C61&lt;=300),1,0),"")</x:f>
      </x:c>
      <x:c r="E61" s="11" t="str">
        <x:f>IF(D61=1,COUNTIFS($D$8:D61,1),"")</x:f>
      </x:c>
      <x:c r="F61" s="53" t="str">
        <x:f>IF(D61=1,SUMIFS($C$8:C61,$D$8:D61,1)/E61,"")</x:f>
      </x:c>
      <x:c r="G61" s="53" t="str">
        <x:f>IF(D61=1,SUMIFS($C$8:C61,$E$8:E61,"&gt;"&amp;MAX(0,E61-3),$D$8:D61,1)/COUNTIFS($E$8:E61,"&gt;"&amp;MAX(0,E61-3),$D$8:D61,1),"")</x:f>
      </x:c>
      <x:c r="H61" s="2"/>
      <x:c r="I61" s="2"/>
      <x:c r="J61" s="2"/>
    </x:row>
    <x:row r="62" ht="20" customHeight="1">
      <x:c r="A62" s="50"/>
      <x:c r="B62" s="51"/>
      <x:c r="C62" s="52"/>
      <x:c r="D62" s="11" t="str">
        <x:f>IF(ISNUMBER(C62),IF(AND(C62&gt;=0,C62&lt;=300),1,0),"")</x:f>
      </x:c>
      <x:c r="E62" s="11" t="str">
        <x:f>IF(D62=1,COUNTIFS($D$8:D62,1),"")</x:f>
      </x:c>
      <x:c r="F62" s="53" t="str">
        <x:f>IF(D62=1,SUMIFS($C$8:C62,$D$8:D62,1)/E62,"")</x:f>
      </x:c>
      <x:c r="G62" s="53" t="str">
        <x:f>IF(D62=1,SUMIFS($C$8:C62,$E$8:E62,"&gt;"&amp;MAX(0,E62-3),$D$8:D62,1)/COUNTIFS($E$8:E62,"&gt;"&amp;MAX(0,E62-3),$D$8:D62,1),"")</x:f>
      </x:c>
      <x:c r="H62" s="2"/>
      <x:c r="I62" s="2"/>
      <x:c r="J62" s="2"/>
    </x:row>
    <x:row r="63" ht="20" customHeight="1">
      <x:c r="A63" s="50"/>
      <x:c r="B63" s="51"/>
      <x:c r="C63" s="52"/>
      <x:c r="D63" s="11" t="str">
        <x:f>IF(ISNUMBER(C63),IF(AND(C63&gt;=0,C63&lt;=300),1,0),"")</x:f>
      </x:c>
      <x:c r="E63" s="11" t="str">
        <x:f>IF(D63=1,COUNTIFS($D$8:D63,1),"")</x:f>
      </x:c>
      <x:c r="F63" s="53" t="str">
        <x:f>IF(D63=1,SUMIFS($C$8:C63,$D$8:D63,1)/E63,"")</x:f>
      </x:c>
      <x:c r="G63" s="53" t="str">
        <x:f>IF(D63=1,SUMIFS($C$8:C63,$E$8:E63,"&gt;"&amp;MAX(0,E63-3),$D$8:D63,1)/COUNTIFS($E$8:E63,"&gt;"&amp;MAX(0,E63-3),$D$8:D63,1),"")</x:f>
      </x:c>
      <x:c r="H63" s="2"/>
      <x:c r="I63" s="2"/>
      <x:c r="J63" s="2"/>
    </x:row>
    <x:row r="64" ht="20" customHeight="1">
      <x:c r="A64" s="50"/>
      <x:c r="B64" s="51"/>
      <x:c r="C64" s="52"/>
      <x:c r="D64" s="11" t="str">
        <x:f>IF(ISNUMBER(C64),IF(AND(C64&gt;=0,C64&lt;=300),1,0),"")</x:f>
      </x:c>
      <x:c r="E64" s="11" t="str">
        <x:f>IF(D64=1,COUNTIFS($D$8:D64,1),"")</x:f>
      </x:c>
      <x:c r="F64" s="53" t="str">
        <x:f>IF(D64=1,SUMIFS($C$8:C64,$D$8:D64,1)/E64,"")</x:f>
      </x:c>
      <x:c r="G64" s="53" t="str">
        <x:f>IF(D64=1,SUMIFS($C$8:C64,$E$8:E64,"&gt;"&amp;MAX(0,E64-3),$D$8:D64,1)/COUNTIFS($E$8:E64,"&gt;"&amp;MAX(0,E64-3),$D$8:D64,1),"")</x:f>
      </x:c>
      <x:c r="H64" s="2"/>
      <x:c r="I64" s="2"/>
      <x:c r="J64" s="2"/>
    </x:row>
    <x:row r="65" ht="20" customHeight="1">
      <x:c r="A65" s="50"/>
      <x:c r="B65" s="51"/>
      <x:c r="C65" s="52"/>
      <x:c r="D65" s="11" t="str">
        <x:f>IF(ISNUMBER(C65),IF(AND(C65&gt;=0,C65&lt;=300),1,0),"")</x:f>
      </x:c>
      <x:c r="E65" s="11" t="str">
        <x:f>IF(D65=1,COUNTIFS($D$8:D65,1),"")</x:f>
      </x:c>
      <x:c r="F65" s="53" t="str">
        <x:f>IF(D65=1,SUMIFS($C$8:C65,$D$8:D65,1)/E65,"")</x:f>
      </x:c>
      <x:c r="G65" s="53" t="str">
        <x:f>IF(D65=1,SUMIFS($C$8:C65,$E$8:E65,"&gt;"&amp;MAX(0,E65-3),$D$8:D65,1)/COUNTIFS($E$8:E65,"&gt;"&amp;MAX(0,E65-3),$D$8:D65,1),"")</x:f>
      </x:c>
      <x:c r="H65" s="2"/>
      <x:c r="I65" s="2"/>
      <x:c r="J65" s="2"/>
    </x:row>
    <x:row r="66" ht="20" customHeight="1">
      <x:c r="A66" s="50"/>
      <x:c r="B66" s="51"/>
      <x:c r="C66" s="52"/>
      <x:c r="D66" s="11" t="str">
        <x:f>IF(ISNUMBER(C66),IF(AND(C66&gt;=0,C66&lt;=300),1,0),"")</x:f>
      </x:c>
      <x:c r="E66" s="11" t="str">
        <x:f>IF(D66=1,COUNTIFS($D$8:D66,1),"")</x:f>
      </x:c>
      <x:c r="F66" s="53" t="str">
        <x:f>IF(D66=1,SUMIFS($C$8:C66,$D$8:D66,1)/E66,"")</x:f>
      </x:c>
      <x:c r="G66" s="53" t="str">
        <x:f>IF(D66=1,SUMIFS($C$8:C66,$E$8:E66,"&gt;"&amp;MAX(0,E66-3),$D$8:D66,1)/COUNTIFS($E$8:E66,"&gt;"&amp;MAX(0,E66-3),$D$8:D66,1),"")</x:f>
      </x:c>
      <x:c r="H66" s="2"/>
      <x:c r="I66" s="2"/>
      <x:c r="J66" s="2"/>
    </x:row>
    <x:row r="67" ht="20" customHeight="1">
      <x:c r="A67" s="50"/>
      <x:c r="B67" s="51"/>
      <x:c r="C67" s="52"/>
      <x:c r="D67" s="11" t="str">
        <x:f>IF(ISNUMBER(C67),IF(AND(C67&gt;=0,C67&lt;=300),1,0),"")</x:f>
      </x:c>
      <x:c r="E67" s="11" t="str">
        <x:f>IF(D67=1,COUNTIFS($D$8:D67,1),"")</x:f>
      </x:c>
      <x:c r="F67" s="53" t="str">
        <x:f>IF(D67=1,SUMIFS($C$8:C67,$D$8:D67,1)/E67,"")</x:f>
      </x:c>
      <x:c r="G67" s="53" t="str">
        <x:f>IF(D67=1,SUMIFS($C$8:C67,$E$8:E67,"&gt;"&amp;MAX(0,E67-3),$D$8:D67,1)/COUNTIFS($E$8:E67,"&gt;"&amp;MAX(0,E67-3),$D$8:D67,1),"")</x:f>
      </x:c>
      <x:c r="H67" s="2"/>
      <x:c r="I67" s="2"/>
      <x:c r="J67" s="2"/>
    </x:row>
    <x:row r="68" ht="20" customHeight="1">
      <x:c r="A68" s="50"/>
      <x:c r="B68" s="51"/>
      <x:c r="C68" s="52"/>
      <x:c r="D68" s="11" t="str">
        <x:f>IF(ISNUMBER(C68),IF(AND(C68&gt;=0,C68&lt;=300),1,0),"")</x:f>
      </x:c>
      <x:c r="E68" s="11" t="str">
        <x:f>IF(D68=1,COUNTIFS($D$8:D68,1),"")</x:f>
      </x:c>
      <x:c r="F68" s="53" t="str">
        <x:f>IF(D68=1,SUMIFS($C$8:C68,$D$8:D68,1)/E68,"")</x:f>
      </x:c>
      <x:c r="G68" s="53" t="str">
        <x:f>IF(D68=1,SUMIFS($C$8:C68,$E$8:E68,"&gt;"&amp;MAX(0,E68-3),$D$8:D68,1)/COUNTIFS($E$8:E68,"&gt;"&amp;MAX(0,E68-3),$D$8:D68,1),"")</x:f>
      </x:c>
      <x:c r="H68" s="2"/>
      <x:c r="I68" s="2"/>
      <x:c r="J68" s="2"/>
    </x:row>
    <x:row r="69" ht="20" customHeight="1">
      <x:c r="A69" s="50"/>
      <x:c r="B69" s="51"/>
      <x:c r="C69" s="52"/>
      <x:c r="D69" s="11" t="str">
        <x:f>IF(ISNUMBER(C69),IF(AND(C69&gt;=0,C69&lt;=300),1,0),"")</x:f>
      </x:c>
      <x:c r="E69" s="11" t="str">
        <x:f>IF(D69=1,COUNTIFS($D$8:D69,1),"")</x:f>
      </x:c>
      <x:c r="F69" s="53" t="str">
        <x:f>IF(D69=1,SUMIFS($C$8:C69,$D$8:D69,1)/E69,"")</x:f>
      </x:c>
      <x:c r="G69" s="53" t="str">
        <x:f>IF(D69=1,SUMIFS($C$8:C69,$E$8:E69,"&gt;"&amp;MAX(0,E69-3),$D$8:D69,1)/COUNTIFS($E$8:E69,"&gt;"&amp;MAX(0,E69-3),$D$8:D69,1),"")</x:f>
      </x:c>
      <x:c r="H69" s="2"/>
      <x:c r="I69" s="2"/>
      <x:c r="J69" s="2"/>
    </x:row>
    <x:row r="70" ht="20" customHeight="1">
      <x:c r="A70" s="50"/>
      <x:c r="B70" s="51"/>
      <x:c r="C70" s="52"/>
      <x:c r="D70" s="11" t="str">
        <x:f>IF(ISNUMBER(C70),IF(AND(C70&gt;=0,C70&lt;=300),1,0),"")</x:f>
      </x:c>
      <x:c r="E70" s="11" t="str">
        <x:f>IF(D70=1,COUNTIFS($D$8:D70,1),"")</x:f>
      </x:c>
      <x:c r="F70" s="53" t="str">
        <x:f>IF(D70=1,SUMIFS($C$8:C70,$D$8:D70,1)/E70,"")</x:f>
      </x:c>
      <x:c r="G70" s="53" t="str">
        <x:f>IF(D70=1,SUMIFS($C$8:C70,$E$8:E70,"&gt;"&amp;MAX(0,E70-3),$D$8:D70,1)/COUNTIFS($E$8:E70,"&gt;"&amp;MAX(0,E70-3),$D$8:D70,1),"")</x:f>
      </x:c>
      <x:c r="H70" s="2"/>
      <x:c r="I70" s="2"/>
      <x:c r="J70" s="2"/>
    </x:row>
    <x:row r="71" ht="20" customHeight="1">
      <x:c r="A71" s="50"/>
      <x:c r="B71" s="51"/>
      <x:c r="C71" s="52"/>
      <x:c r="D71" s="11" t="str">
        <x:f>IF(ISNUMBER(C71),IF(AND(C71&gt;=0,C71&lt;=300),1,0),"")</x:f>
      </x:c>
      <x:c r="E71" s="11" t="str">
        <x:f>IF(D71=1,COUNTIFS($D$8:D71,1),"")</x:f>
      </x:c>
      <x:c r="F71" s="53" t="str">
        <x:f>IF(D71=1,SUMIFS($C$8:C71,$D$8:D71,1)/E71,"")</x:f>
      </x:c>
      <x:c r="G71" s="53" t="str">
        <x:f>IF(D71=1,SUMIFS($C$8:C71,$E$8:E71,"&gt;"&amp;MAX(0,E71-3),$D$8:D71,1)/COUNTIFS($E$8:E71,"&gt;"&amp;MAX(0,E71-3),$D$8:D71,1),"")</x:f>
      </x:c>
      <x:c r="H71" s="2"/>
      <x:c r="I71" s="2"/>
      <x:c r="J71" s="2"/>
    </x:row>
    <x:row r="72" ht="20" customHeight="1">
      <x:c r="A72" s="50"/>
      <x:c r="B72" s="51"/>
      <x:c r="C72" s="52"/>
      <x:c r="D72" s="11" t="str">
        <x:f>IF(ISNUMBER(C72),IF(AND(C72&gt;=0,C72&lt;=300),1,0),"")</x:f>
      </x:c>
      <x:c r="E72" s="11" t="str">
        <x:f>IF(D72=1,COUNTIFS($D$8:D72,1),"")</x:f>
      </x:c>
      <x:c r="F72" s="53" t="str">
        <x:f>IF(D72=1,SUMIFS($C$8:C72,$D$8:D72,1)/E72,"")</x:f>
      </x:c>
      <x:c r="G72" s="53" t="str">
        <x:f>IF(D72=1,SUMIFS($C$8:C72,$E$8:E72,"&gt;"&amp;MAX(0,E72-3),$D$8:D72,1)/COUNTIFS($E$8:E72,"&gt;"&amp;MAX(0,E72-3),$D$8:D72,1),"")</x:f>
      </x:c>
      <x:c r="H72" s="2"/>
      <x:c r="I72" s="2"/>
      <x:c r="J72" s="2"/>
    </x:row>
    <x:row r="73" ht="20" customHeight="1">
      <x:c r="A73" s="50"/>
      <x:c r="B73" s="51"/>
      <x:c r="C73" s="52"/>
      <x:c r="D73" s="11" t="str">
        <x:f>IF(ISNUMBER(C73),IF(AND(C73&gt;=0,C73&lt;=300),1,0),"")</x:f>
      </x:c>
      <x:c r="E73" s="11" t="str">
        <x:f>IF(D73=1,COUNTIFS($D$8:D73,1),"")</x:f>
      </x:c>
      <x:c r="F73" s="53" t="str">
        <x:f>IF(D73=1,SUMIFS($C$8:C73,$D$8:D73,1)/E73,"")</x:f>
      </x:c>
      <x:c r="G73" s="53" t="str">
        <x:f>IF(D73=1,SUMIFS($C$8:C73,$E$8:E73,"&gt;"&amp;MAX(0,E73-3),$D$8:D73,1)/COUNTIFS($E$8:E73,"&gt;"&amp;MAX(0,E73-3),$D$8:D73,1),"")</x:f>
      </x:c>
      <x:c r="H73" s="2"/>
      <x:c r="I73" s="2"/>
      <x:c r="J73" s="2"/>
    </x:row>
    <x:row r="74" ht="20" customHeight="1">
      <x:c r="A74" s="50"/>
      <x:c r="B74" s="51"/>
      <x:c r="C74" s="52"/>
      <x:c r="D74" s="11" t="str">
        <x:f>IF(ISNUMBER(C74),IF(AND(C74&gt;=0,C74&lt;=300),1,0),"")</x:f>
      </x:c>
      <x:c r="E74" s="11" t="str">
        <x:f>IF(D74=1,COUNTIFS($D$8:D74,1),"")</x:f>
      </x:c>
      <x:c r="F74" s="53" t="str">
        <x:f>IF(D74=1,SUMIFS($C$8:C74,$D$8:D74,1)/E74,"")</x:f>
      </x:c>
      <x:c r="G74" s="53" t="str">
        <x:f>IF(D74=1,SUMIFS($C$8:C74,$E$8:E74,"&gt;"&amp;MAX(0,E74-3),$D$8:D74,1)/COUNTIFS($E$8:E74,"&gt;"&amp;MAX(0,E74-3),$D$8:D74,1),"")</x:f>
      </x:c>
      <x:c r="H74" s="2"/>
      <x:c r="I74" s="2"/>
      <x:c r="J74" s="2"/>
    </x:row>
    <x:row r="75" ht="20" customHeight="1">
      <x:c r="A75" s="50"/>
      <x:c r="B75" s="51"/>
      <x:c r="C75" s="52"/>
      <x:c r="D75" s="11" t="str">
        <x:f>IF(ISNUMBER(C75),IF(AND(C75&gt;=0,C75&lt;=300),1,0),"")</x:f>
      </x:c>
      <x:c r="E75" s="11" t="str">
        <x:f>IF(D75=1,COUNTIFS($D$8:D75,1),"")</x:f>
      </x:c>
      <x:c r="F75" s="53" t="str">
        <x:f>IF(D75=1,SUMIFS($C$8:C75,$D$8:D75,1)/E75,"")</x:f>
      </x:c>
      <x:c r="G75" s="53" t="str">
        <x:f>IF(D75=1,SUMIFS($C$8:C75,$E$8:E75,"&gt;"&amp;MAX(0,E75-3),$D$8:D75,1)/COUNTIFS($E$8:E75,"&gt;"&amp;MAX(0,E75-3),$D$8:D75,1),"")</x:f>
      </x:c>
      <x:c r="H75" s="2"/>
      <x:c r="I75" s="2"/>
      <x:c r="J75" s="2"/>
    </x:row>
    <x:row r="76" ht="20" customHeight="1">
      <x:c r="A76" s="50"/>
      <x:c r="B76" s="51"/>
      <x:c r="C76" s="52"/>
      <x:c r="D76" s="11" t="str">
        <x:f>IF(ISNUMBER(C76),IF(AND(C76&gt;=0,C76&lt;=300),1,0),"")</x:f>
      </x:c>
      <x:c r="E76" s="11" t="str">
        <x:f>IF(D76=1,COUNTIFS($D$8:D76,1),"")</x:f>
      </x:c>
      <x:c r="F76" s="53" t="str">
        <x:f>IF(D76=1,SUMIFS($C$8:C76,$D$8:D76,1)/E76,"")</x:f>
      </x:c>
      <x:c r="G76" s="53" t="str">
        <x:f>IF(D76=1,SUMIFS($C$8:C76,$E$8:E76,"&gt;"&amp;MAX(0,E76-3),$D$8:D76,1)/COUNTIFS($E$8:E76,"&gt;"&amp;MAX(0,E76-3),$D$8:D76,1),"")</x:f>
      </x:c>
      <x:c r="H76" s="2"/>
      <x:c r="I76" s="2"/>
      <x:c r="J76" s="2"/>
    </x:row>
    <x:row r="77" ht="20" customHeight="1">
      <x:c r="A77" s="50"/>
      <x:c r="B77" s="51"/>
      <x:c r="C77" s="52"/>
      <x:c r="D77" s="11" t="str">
        <x:f>IF(ISNUMBER(C77),IF(AND(C77&gt;=0,C77&lt;=300),1,0),"")</x:f>
      </x:c>
      <x:c r="E77" s="11" t="str">
        <x:f>IF(D77=1,COUNTIFS($D$8:D77,1),"")</x:f>
      </x:c>
      <x:c r="F77" s="53" t="str">
        <x:f>IF(D77=1,SUMIFS($C$8:C77,$D$8:D77,1)/E77,"")</x:f>
      </x:c>
      <x:c r="G77" s="53" t="str">
        <x:f>IF(D77=1,SUMIFS($C$8:C77,$E$8:E77,"&gt;"&amp;MAX(0,E77-3),$D$8:D77,1)/COUNTIFS($E$8:E77,"&gt;"&amp;MAX(0,E77-3),$D$8:D77,1),"")</x:f>
      </x:c>
      <x:c r="H77" s="2"/>
      <x:c r="I77" s="2"/>
      <x:c r="J77" s="2"/>
    </x:row>
    <x:row r="78" ht="20" customHeight="1">
      <x:c r="A78" s="50"/>
      <x:c r="B78" s="51"/>
      <x:c r="C78" s="52"/>
      <x:c r="D78" s="11" t="str">
        <x:f>IF(ISNUMBER(C78),IF(AND(C78&gt;=0,C78&lt;=300),1,0),"")</x:f>
      </x:c>
      <x:c r="E78" s="11" t="str">
        <x:f>IF(D78=1,COUNTIFS($D$8:D78,1),"")</x:f>
      </x:c>
      <x:c r="F78" s="53" t="str">
        <x:f>IF(D78=1,SUMIFS($C$8:C78,$D$8:D78,1)/E78,"")</x:f>
      </x:c>
      <x:c r="G78" s="53" t="str">
        <x:f>IF(D78=1,SUMIFS($C$8:C78,$E$8:E78,"&gt;"&amp;MAX(0,E78-3),$D$8:D78,1)/COUNTIFS($E$8:E78,"&gt;"&amp;MAX(0,E78-3),$D$8:D78,1),"")</x:f>
      </x:c>
      <x:c r="H78" s="2"/>
      <x:c r="I78" s="2"/>
      <x:c r="J78" s="2"/>
    </x:row>
    <x:row r="79" ht="20" customHeight="1">
      <x:c r="A79" s="50"/>
      <x:c r="B79" s="51"/>
      <x:c r="C79" s="52"/>
      <x:c r="D79" s="11" t="str">
        <x:f>IF(ISNUMBER(C79),IF(AND(C79&gt;=0,C79&lt;=300),1,0),"")</x:f>
      </x:c>
      <x:c r="E79" s="11" t="str">
        <x:f>IF(D79=1,COUNTIFS($D$8:D79,1),"")</x:f>
      </x:c>
      <x:c r="F79" s="53" t="str">
        <x:f>IF(D79=1,SUMIFS($C$8:C79,$D$8:D79,1)/E79,"")</x:f>
      </x:c>
      <x:c r="G79" s="53" t="str">
        <x:f>IF(D79=1,SUMIFS($C$8:C79,$E$8:E79,"&gt;"&amp;MAX(0,E79-3),$D$8:D79,1)/COUNTIFS($E$8:E79,"&gt;"&amp;MAX(0,E79-3),$D$8:D79,1),"")</x:f>
      </x:c>
      <x:c r="H79" s="2"/>
      <x:c r="I79" s="2"/>
      <x:c r="J79" s="2"/>
    </x:row>
    <x:row r="80" ht="20" customHeight="1">
      <x:c r="A80" s="50"/>
      <x:c r="B80" s="51"/>
      <x:c r="C80" s="52"/>
      <x:c r="D80" s="11" t="str">
        <x:f>IF(ISNUMBER(C80),IF(AND(C80&gt;=0,C80&lt;=300),1,0),"")</x:f>
      </x:c>
      <x:c r="E80" s="11" t="str">
        <x:f>IF(D80=1,COUNTIFS($D$8:D80,1),"")</x:f>
      </x:c>
      <x:c r="F80" s="53" t="str">
        <x:f>IF(D80=1,SUMIFS($C$8:C80,$D$8:D80,1)/E80,"")</x:f>
      </x:c>
      <x:c r="G80" s="53" t="str">
        <x:f>IF(D80=1,SUMIFS($C$8:C80,$E$8:E80,"&gt;"&amp;MAX(0,E80-3),$D$8:D80,1)/COUNTIFS($E$8:E80,"&gt;"&amp;MAX(0,E80-3),$D$8:D80,1),"")</x:f>
      </x:c>
      <x:c r="H80" s="2"/>
      <x:c r="I80" s="2"/>
      <x:c r="J80" s="2"/>
    </x:row>
    <x:row r="81" ht="20" customHeight="1">
      <x:c r="A81" s="50"/>
      <x:c r="B81" s="51"/>
      <x:c r="C81" s="52"/>
      <x:c r="D81" s="11" t="str">
        <x:f>IF(ISNUMBER(C81),IF(AND(C81&gt;=0,C81&lt;=300),1,0),"")</x:f>
      </x:c>
      <x:c r="E81" s="11" t="str">
        <x:f>IF(D81=1,COUNTIFS($D$8:D81,1),"")</x:f>
      </x:c>
      <x:c r="F81" s="53" t="str">
        <x:f>IF(D81=1,SUMIFS($C$8:C81,$D$8:D81,1)/E81,"")</x:f>
      </x:c>
      <x:c r="G81" s="53" t="str">
        <x:f>IF(D81=1,SUMIFS($C$8:C81,$E$8:E81,"&gt;"&amp;MAX(0,E81-3),$D$8:D81,1)/COUNTIFS($E$8:E81,"&gt;"&amp;MAX(0,E81-3),$D$8:D81,1),"")</x:f>
      </x:c>
      <x:c r="H81" s="2"/>
      <x:c r="I81" s="2"/>
      <x:c r="J81" s="2"/>
    </x:row>
    <x:row r="82" ht="20" customHeight="1">
      <x:c r="A82" s="50"/>
      <x:c r="B82" s="51"/>
      <x:c r="C82" s="52"/>
      <x:c r="D82" s="11" t="str">
        <x:f>IF(ISNUMBER(C82),IF(AND(C82&gt;=0,C82&lt;=300),1,0),"")</x:f>
      </x:c>
      <x:c r="E82" s="11" t="str">
        <x:f>IF(D82=1,COUNTIFS($D$8:D82,1),"")</x:f>
      </x:c>
      <x:c r="F82" s="53" t="str">
        <x:f>IF(D82=1,SUMIFS($C$8:C82,$D$8:D82,1)/E82,"")</x:f>
      </x:c>
      <x:c r="G82" s="53" t="str">
        <x:f>IF(D82=1,SUMIFS($C$8:C82,$E$8:E82,"&gt;"&amp;MAX(0,E82-3),$D$8:D82,1)/COUNTIFS($E$8:E82,"&gt;"&amp;MAX(0,E82-3),$D$8:D82,1),"")</x:f>
      </x:c>
      <x:c r="H82" s="2"/>
      <x:c r="I82" s="2"/>
      <x:c r="J82" s="2"/>
    </x:row>
    <x:row r="83" ht="20" customHeight="1">
      <x:c r="A83" s="50"/>
      <x:c r="B83" s="51"/>
      <x:c r="C83" s="52"/>
      <x:c r="D83" s="11" t="str">
        <x:f>IF(ISNUMBER(C83),IF(AND(C83&gt;=0,C83&lt;=300),1,0),"")</x:f>
      </x:c>
      <x:c r="E83" s="11" t="str">
        <x:f>IF(D83=1,COUNTIFS($D$8:D83,1),"")</x:f>
      </x:c>
      <x:c r="F83" s="53" t="str">
        <x:f>IF(D83=1,SUMIFS($C$8:C83,$D$8:D83,1)/E83,"")</x:f>
      </x:c>
      <x:c r="G83" s="53" t="str">
        <x:f>IF(D83=1,SUMIFS($C$8:C83,$E$8:E83,"&gt;"&amp;MAX(0,E83-3),$D$8:D83,1)/COUNTIFS($E$8:E83,"&gt;"&amp;MAX(0,E83-3),$D$8:D83,1),"")</x:f>
      </x:c>
      <x:c r="H83" s="2"/>
      <x:c r="I83" s="2"/>
      <x:c r="J83" s="2"/>
    </x:row>
    <x:row r="84" ht="20" customHeight="1">
      <x:c r="A84" s="50"/>
      <x:c r="B84" s="51"/>
      <x:c r="C84" s="52"/>
      <x:c r="D84" s="11" t="str">
        <x:f>IF(ISNUMBER(C84),IF(AND(C84&gt;=0,C84&lt;=300),1,0),"")</x:f>
      </x:c>
      <x:c r="E84" s="11" t="str">
        <x:f>IF(D84=1,COUNTIFS($D$8:D84,1),"")</x:f>
      </x:c>
      <x:c r="F84" s="53" t="str">
        <x:f>IF(D84=1,SUMIFS($C$8:C84,$D$8:D84,1)/E84,"")</x:f>
      </x:c>
      <x:c r="G84" s="53" t="str">
        <x:f>IF(D84=1,SUMIFS($C$8:C84,$E$8:E84,"&gt;"&amp;MAX(0,E84-3),$D$8:D84,1)/COUNTIFS($E$8:E84,"&gt;"&amp;MAX(0,E84-3),$D$8:D84,1),"")</x:f>
      </x:c>
      <x:c r="H84" s="2"/>
      <x:c r="I84" s="2"/>
      <x:c r="J84" s="2"/>
    </x:row>
    <x:row r="85" ht="20" customHeight="1">
      <x:c r="A85" s="50"/>
      <x:c r="B85" s="51"/>
      <x:c r="C85" s="52"/>
      <x:c r="D85" s="11" t="str">
        <x:f>IF(ISNUMBER(C85),IF(AND(C85&gt;=0,C85&lt;=300),1,0),"")</x:f>
      </x:c>
      <x:c r="E85" s="11" t="str">
        <x:f>IF(D85=1,COUNTIFS($D$8:D85,1),"")</x:f>
      </x:c>
      <x:c r="F85" s="53" t="str">
        <x:f>IF(D85=1,SUMIFS($C$8:C85,$D$8:D85,1)/E85,"")</x:f>
      </x:c>
      <x:c r="G85" s="53" t="str">
        <x:f>IF(D85=1,SUMIFS($C$8:C85,$E$8:E85,"&gt;"&amp;MAX(0,E85-3),$D$8:D85,1)/COUNTIFS($E$8:E85,"&gt;"&amp;MAX(0,E85-3),$D$8:D85,1),"")</x:f>
      </x:c>
      <x:c r="H85" s="2"/>
      <x:c r="I85" s="2"/>
      <x:c r="J85" s="2"/>
    </x:row>
    <x:row r="86" ht="20" customHeight="1">
      <x:c r="A86" s="50"/>
      <x:c r="B86" s="51"/>
      <x:c r="C86" s="52"/>
      <x:c r="D86" s="11" t="str">
        <x:f>IF(ISNUMBER(C86),IF(AND(C86&gt;=0,C86&lt;=300),1,0),"")</x:f>
      </x:c>
      <x:c r="E86" s="11" t="str">
        <x:f>IF(D86=1,COUNTIFS($D$8:D86,1),"")</x:f>
      </x:c>
      <x:c r="F86" s="53" t="str">
        <x:f>IF(D86=1,SUMIFS($C$8:C86,$D$8:D86,1)/E86,"")</x:f>
      </x:c>
      <x:c r="G86" s="53" t="str">
        <x:f>IF(D86=1,SUMIFS($C$8:C86,$E$8:E86,"&gt;"&amp;MAX(0,E86-3),$D$8:D86,1)/COUNTIFS($E$8:E86,"&gt;"&amp;MAX(0,E86-3),$D$8:D86,1),"")</x:f>
      </x:c>
      <x:c r="H86" s="2"/>
      <x:c r="I86" s="2"/>
      <x:c r="J86" s="2"/>
    </x:row>
    <x:row r="87" ht="20" customHeight="1">
      <x:c r="A87" s="50"/>
      <x:c r="B87" s="51"/>
      <x:c r="C87" s="52"/>
      <x:c r="D87" s="11" t="str">
        <x:f>IF(ISNUMBER(C87),IF(AND(C87&gt;=0,C87&lt;=300),1,0),"")</x:f>
      </x:c>
      <x:c r="E87" s="11" t="str">
        <x:f>IF(D87=1,COUNTIFS($D$8:D87,1),"")</x:f>
      </x:c>
      <x:c r="F87" s="53" t="str">
        <x:f>IF(D87=1,SUMIFS($C$8:C87,$D$8:D87,1)/E87,"")</x:f>
      </x:c>
      <x:c r="G87" s="53" t="str">
        <x:f>IF(D87=1,SUMIFS($C$8:C87,$E$8:E87,"&gt;"&amp;MAX(0,E87-3),$D$8:D87,1)/COUNTIFS($E$8:E87,"&gt;"&amp;MAX(0,E87-3),$D$8:D87,1),"")</x:f>
      </x:c>
      <x:c r="H87" s="2"/>
      <x:c r="I87" s="2"/>
      <x:c r="J87" s="2"/>
    </x:row>
    <x:row r="88" ht="20" customHeight="1">
      <x:c r="A88" s="50"/>
      <x:c r="B88" s="51"/>
      <x:c r="C88" s="52"/>
      <x:c r="D88" s="11" t="str">
        <x:f>IF(ISNUMBER(C88),IF(AND(C88&gt;=0,C88&lt;=300),1,0),"")</x:f>
      </x:c>
      <x:c r="E88" s="11" t="str">
        <x:f>IF(D88=1,COUNTIFS($D$8:D88,1),"")</x:f>
      </x:c>
      <x:c r="F88" s="53" t="str">
        <x:f>IF(D88=1,SUMIFS($C$8:C88,$D$8:D88,1)/E88,"")</x:f>
      </x:c>
      <x:c r="G88" s="53" t="str">
        <x:f>IF(D88=1,SUMIFS($C$8:C88,$E$8:E88,"&gt;"&amp;MAX(0,E88-3),$D$8:D88,1)/COUNTIFS($E$8:E88,"&gt;"&amp;MAX(0,E88-3),$D$8:D88,1),"")</x:f>
      </x:c>
      <x:c r="H88" s="2"/>
      <x:c r="I88" s="2"/>
      <x:c r="J88" s="2"/>
    </x:row>
    <x:row r="89" ht="20" customHeight="1">
      <x:c r="A89" s="50"/>
      <x:c r="B89" s="51"/>
      <x:c r="C89" s="52"/>
      <x:c r="D89" s="11" t="str">
        <x:f>IF(ISNUMBER(C89),IF(AND(C89&gt;=0,C89&lt;=300),1,0),"")</x:f>
      </x:c>
      <x:c r="E89" s="11" t="str">
        <x:f>IF(D89=1,COUNTIFS($D$8:D89,1),"")</x:f>
      </x:c>
      <x:c r="F89" s="53" t="str">
        <x:f>IF(D89=1,SUMIFS($C$8:C89,$D$8:D89,1)/E89,"")</x:f>
      </x:c>
      <x:c r="G89" s="53" t="str">
        <x:f>IF(D89=1,SUMIFS($C$8:C89,$E$8:E89,"&gt;"&amp;MAX(0,E89-3),$D$8:D89,1)/COUNTIFS($E$8:E89,"&gt;"&amp;MAX(0,E89-3),$D$8:D89,1),"")</x:f>
      </x:c>
      <x:c r="H89" s="2"/>
      <x:c r="I89" s="2"/>
      <x:c r="J89" s="2"/>
    </x:row>
    <x:row r="90" ht="20" customHeight="1">
      <x:c r="A90" s="50"/>
      <x:c r="B90" s="51"/>
      <x:c r="C90" s="52"/>
      <x:c r="D90" s="11" t="str">
        <x:f>IF(ISNUMBER(C90),IF(AND(C90&gt;=0,C90&lt;=300),1,0),"")</x:f>
      </x:c>
      <x:c r="E90" s="11" t="str">
        <x:f>IF(D90=1,COUNTIFS($D$8:D90,1),"")</x:f>
      </x:c>
      <x:c r="F90" s="53" t="str">
        <x:f>IF(D90=1,SUMIFS($C$8:C90,$D$8:D90,1)/E90,"")</x:f>
      </x:c>
      <x:c r="G90" s="53" t="str">
        <x:f>IF(D90=1,SUMIFS($C$8:C90,$E$8:E90,"&gt;"&amp;MAX(0,E90-3),$D$8:D90,1)/COUNTIFS($E$8:E90,"&gt;"&amp;MAX(0,E90-3),$D$8:D90,1),"")</x:f>
      </x:c>
      <x:c r="H90" s="2"/>
      <x:c r="I90" s="2"/>
      <x:c r="J90" s="2"/>
    </x:row>
    <x:row r="91" ht="20" customHeight="1">
      <x:c r="A91" s="50"/>
      <x:c r="B91" s="51"/>
      <x:c r="C91" s="52"/>
      <x:c r="D91" s="11" t="str">
        <x:f>IF(ISNUMBER(C91),IF(AND(C91&gt;=0,C91&lt;=300),1,0),"")</x:f>
      </x:c>
      <x:c r="E91" s="11" t="str">
        <x:f>IF(D91=1,COUNTIFS($D$8:D91,1),"")</x:f>
      </x:c>
      <x:c r="F91" s="53" t="str">
        <x:f>IF(D91=1,SUMIFS($C$8:C91,$D$8:D91,1)/E91,"")</x:f>
      </x:c>
      <x:c r="G91" s="53" t="str">
        <x:f>IF(D91=1,SUMIFS($C$8:C91,$E$8:E91,"&gt;"&amp;MAX(0,E91-3),$D$8:D91,1)/COUNTIFS($E$8:E91,"&gt;"&amp;MAX(0,E91-3),$D$8:D91,1),"")</x:f>
      </x:c>
      <x:c r="H91" s="2"/>
      <x:c r="I91" s="2"/>
      <x:c r="J91" s="2"/>
    </x:row>
    <x:row r="92" ht="20" customHeight="1">
      <x:c r="A92" s="50"/>
      <x:c r="B92" s="51"/>
      <x:c r="C92" s="52"/>
      <x:c r="D92" s="11" t="str">
        <x:f>IF(ISNUMBER(C92),IF(AND(C92&gt;=0,C92&lt;=300),1,0),"")</x:f>
      </x:c>
      <x:c r="E92" s="11" t="str">
        <x:f>IF(D92=1,COUNTIFS($D$8:D92,1),"")</x:f>
      </x:c>
      <x:c r="F92" s="53" t="str">
        <x:f>IF(D92=1,SUMIFS($C$8:C92,$D$8:D92,1)/E92,"")</x:f>
      </x:c>
      <x:c r="G92" s="53" t="str">
        <x:f>IF(D92=1,SUMIFS($C$8:C92,$E$8:E92,"&gt;"&amp;MAX(0,E92-3),$D$8:D92,1)/COUNTIFS($E$8:E92,"&gt;"&amp;MAX(0,E92-3),$D$8:D92,1),"")</x:f>
      </x:c>
      <x:c r="H92" s="2"/>
      <x:c r="I92" s="2"/>
      <x:c r="J92" s="2"/>
    </x:row>
    <x:row r="93" ht="20" customHeight="1">
      <x:c r="A93" s="50"/>
      <x:c r="B93" s="51"/>
      <x:c r="C93" s="52"/>
      <x:c r="D93" s="11" t="str">
        <x:f>IF(ISNUMBER(C93),IF(AND(C93&gt;=0,C93&lt;=300),1,0),"")</x:f>
      </x:c>
      <x:c r="E93" s="11" t="str">
        <x:f>IF(D93=1,COUNTIFS($D$8:D93,1),"")</x:f>
      </x:c>
      <x:c r="F93" s="53" t="str">
        <x:f>IF(D93=1,SUMIFS($C$8:C93,$D$8:D93,1)/E93,"")</x:f>
      </x:c>
      <x:c r="G93" s="53" t="str">
        <x:f>IF(D93=1,SUMIFS($C$8:C93,$E$8:E93,"&gt;"&amp;MAX(0,E93-3),$D$8:D93,1)/COUNTIFS($E$8:E93,"&gt;"&amp;MAX(0,E93-3),$D$8:D93,1),"")</x:f>
      </x:c>
      <x:c r="H93" s="2"/>
      <x:c r="I93" s="2"/>
      <x:c r="J93" s="2"/>
    </x:row>
    <x:row r="94" ht="20" customHeight="1">
      <x:c r="A94" s="50"/>
      <x:c r="B94" s="51"/>
      <x:c r="C94" s="52"/>
      <x:c r="D94" s="11" t="str">
        <x:f>IF(ISNUMBER(C94),IF(AND(C94&gt;=0,C94&lt;=300),1,0),"")</x:f>
      </x:c>
      <x:c r="E94" s="11" t="str">
        <x:f>IF(D94=1,COUNTIFS($D$8:D94,1),"")</x:f>
      </x:c>
      <x:c r="F94" s="53" t="str">
        <x:f>IF(D94=1,SUMIFS($C$8:C94,$D$8:D94,1)/E94,"")</x:f>
      </x:c>
      <x:c r="G94" s="53" t="str">
        <x:f>IF(D94=1,SUMIFS($C$8:C94,$E$8:E94,"&gt;"&amp;MAX(0,E94-3),$D$8:D94,1)/COUNTIFS($E$8:E94,"&gt;"&amp;MAX(0,E94-3),$D$8:D94,1),"")</x:f>
      </x:c>
      <x:c r="H94" s="2"/>
      <x:c r="I94" s="2"/>
      <x:c r="J94" s="2"/>
    </x:row>
    <x:row r="95" ht="20" customHeight="1">
      <x:c r="A95" s="50"/>
      <x:c r="B95" s="51"/>
      <x:c r="C95" s="52"/>
      <x:c r="D95" s="11" t="str">
        <x:f>IF(ISNUMBER(C95),IF(AND(C95&gt;=0,C95&lt;=300),1,0),"")</x:f>
      </x:c>
      <x:c r="E95" s="11" t="str">
        <x:f>IF(D95=1,COUNTIFS($D$8:D95,1),"")</x:f>
      </x:c>
      <x:c r="F95" s="53" t="str">
        <x:f>IF(D95=1,SUMIFS($C$8:C95,$D$8:D95,1)/E95,"")</x:f>
      </x:c>
      <x:c r="G95" s="53" t="str">
        <x:f>IF(D95=1,SUMIFS($C$8:C95,$E$8:E95,"&gt;"&amp;MAX(0,E95-3),$D$8:D95,1)/COUNTIFS($E$8:E95,"&gt;"&amp;MAX(0,E95-3),$D$8:D95,1),"")</x:f>
      </x:c>
      <x:c r="H95" s="2"/>
      <x:c r="I95" s="2"/>
      <x:c r="J95" s="2"/>
    </x:row>
    <x:row r="96" ht="20" customHeight="1">
      <x:c r="A96" s="50"/>
      <x:c r="B96" s="51"/>
      <x:c r="C96" s="52"/>
      <x:c r="D96" s="11" t="str">
        <x:f>IF(ISNUMBER(C96),IF(AND(C96&gt;=0,C96&lt;=300),1,0),"")</x:f>
      </x:c>
      <x:c r="E96" s="11" t="str">
        <x:f>IF(D96=1,COUNTIFS($D$8:D96,1),"")</x:f>
      </x:c>
      <x:c r="F96" s="53" t="str">
        <x:f>IF(D96=1,SUMIFS($C$8:C96,$D$8:D96,1)/E96,"")</x:f>
      </x:c>
      <x:c r="G96" s="53" t="str">
        <x:f>IF(D96=1,SUMIFS($C$8:C96,$E$8:E96,"&gt;"&amp;MAX(0,E96-3),$D$8:D96,1)/COUNTIFS($E$8:E96,"&gt;"&amp;MAX(0,E96-3),$D$8:D96,1),"")</x:f>
      </x:c>
      <x:c r="H96" s="2"/>
      <x:c r="I96" s="2"/>
      <x:c r="J96" s="2"/>
    </x:row>
    <x:row r="97" ht="20" customHeight="1">
      <x:c r="A97" s="50"/>
      <x:c r="B97" s="51"/>
      <x:c r="C97" s="52"/>
      <x:c r="D97" s="11" t="str">
        <x:f>IF(ISNUMBER(C97),IF(AND(C97&gt;=0,C97&lt;=300),1,0),"")</x:f>
      </x:c>
      <x:c r="E97" s="11" t="str">
        <x:f>IF(D97=1,COUNTIFS($D$8:D97,1),"")</x:f>
      </x:c>
      <x:c r="F97" s="53" t="str">
        <x:f>IF(D97=1,SUMIFS($C$8:C97,$D$8:D97,1)/E97,"")</x:f>
      </x:c>
      <x:c r="G97" s="53" t="str">
        <x:f>IF(D97=1,SUMIFS($C$8:C97,$E$8:E97,"&gt;"&amp;MAX(0,E97-3),$D$8:D97,1)/COUNTIFS($E$8:E97,"&gt;"&amp;MAX(0,E97-3),$D$8:D97,1),"")</x:f>
      </x:c>
      <x:c r="H97" s="2"/>
      <x:c r="I97" s="2"/>
      <x:c r="J97" s="2"/>
    </x:row>
    <x:row r="98" ht="20" customHeight="1">
      <x:c r="A98" s="50"/>
      <x:c r="B98" s="51"/>
      <x:c r="C98" s="52"/>
      <x:c r="D98" s="11" t="str">
        <x:f>IF(ISNUMBER(C98),IF(AND(C98&gt;=0,C98&lt;=300),1,0),"")</x:f>
      </x:c>
      <x:c r="E98" s="11" t="str">
        <x:f>IF(D98=1,COUNTIFS($D$8:D98,1),"")</x:f>
      </x:c>
      <x:c r="F98" s="53" t="str">
        <x:f>IF(D98=1,SUMIFS($C$8:C98,$D$8:D98,1)/E98,"")</x:f>
      </x:c>
      <x:c r="G98" s="53" t="str">
        <x:f>IF(D98=1,SUMIFS($C$8:C98,$E$8:E98,"&gt;"&amp;MAX(0,E98-3),$D$8:D98,1)/COUNTIFS($E$8:E98,"&gt;"&amp;MAX(0,E98-3),$D$8:D98,1),"")</x:f>
      </x:c>
      <x:c r="H98" s="2"/>
      <x:c r="I98" s="2"/>
      <x:c r="J98" s="2"/>
    </x:row>
    <x:row r="99" ht="20" customHeight="1">
      <x:c r="A99" s="50"/>
      <x:c r="B99" s="51"/>
      <x:c r="C99" s="52"/>
      <x:c r="D99" s="11" t="str">
        <x:f>IF(ISNUMBER(C99),IF(AND(C99&gt;=0,C99&lt;=300),1,0),"")</x:f>
      </x:c>
      <x:c r="E99" s="11" t="str">
        <x:f>IF(D99=1,COUNTIFS($D$8:D99,1),"")</x:f>
      </x:c>
      <x:c r="F99" s="53" t="str">
        <x:f>IF(D99=1,SUMIFS($C$8:C99,$D$8:D99,1)/E99,"")</x:f>
      </x:c>
      <x:c r="G99" s="53" t="str">
        <x:f>IF(D99=1,SUMIFS($C$8:C99,$E$8:E99,"&gt;"&amp;MAX(0,E99-3),$D$8:D99,1)/COUNTIFS($E$8:E99,"&gt;"&amp;MAX(0,E99-3),$D$8:D99,1),"")</x:f>
      </x:c>
      <x:c r="H99" s="2"/>
      <x:c r="I99" s="2"/>
      <x:c r="J99" s="2"/>
    </x:row>
    <x:row r="100" ht="20" customHeight="1">
      <x:c r="A100" s="50"/>
      <x:c r="B100" s="51"/>
      <x:c r="C100" s="52"/>
      <x:c r="D100" s="11" t="str">
        <x:f>IF(ISNUMBER(C100),IF(AND(C100&gt;=0,C100&lt;=300),1,0),"")</x:f>
      </x:c>
      <x:c r="E100" s="11" t="str">
        <x:f>IF(D100=1,COUNTIFS($D$8:D100,1),"")</x:f>
      </x:c>
      <x:c r="F100" s="53" t="str">
        <x:f>IF(D100=1,SUMIFS($C$8:C100,$D$8:D100,1)/E100,"")</x:f>
      </x:c>
      <x:c r="G100" s="53" t="str">
        <x:f>IF(D100=1,SUMIFS($C$8:C100,$E$8:E100,"&gt;"&amp;MAX(0,E100-3),$D$8:D100,1)/COUNTIFS($E$8:E100,"&gt;"&amp;MAX(0,E100-3),$D$8:D100,1),"")</x:f>
      </x:c>
      <x:c r="H100" s="2"/>
      <x:c r="I100" s="2"/>
      <x:c r="J100" s="2"/>
    </x:row>
    <x:row r="101" ht="20" customHeight="1">
      <x:c r="A101" s="50"/>
      <x:c r="B101" s="51"/>
      <x:c r="C101" s="52"/>
      <x:c r="D101" s="11" t="str">
        <x:f>IF(ISNUMBER(C101),IF(AND(C101&gt;=0,C101&lt;=300),1,0),"")</x:f>
      </x:c>
      <x:c r="E101" s="11" t="str">
        <x:f>IF(D101=1,COUNTIFS($D$8:D101,1),"")</x:f>
      </x:c>
      <x:c r="F101" s="53" t="str">
        <x:f>IF(D101=1,SUMIFS($C$8:C101,$D$8:D101,1)/E101,"")</x:f>
      </x:c>
      <x:c r="G101" s="53" t="str">
        <x:f>IF(D101=1,SUMIFS($C$8:C101,$E$8:E101,"&gt;"&amp;MAX(0,E101-3),$D$8:D101,1)/COUNTIFS($E$8:E101,"&gt;"&amp;MAX(0,E101-3),$D$8:D101,1),"")</x:f>
      </x:c>
      <x:c r="H101" s="2"/>
      <x:c r="I101" s="2"/>
      <x:c r="J101" s="2"/>
    </x:row>
    <x:row r="102" ht="20" customHeight="1">
      <x:c r="A102" s="50"/>
      <x:c r="B102" s="51"/>
      <x:c r="C102" s="52"/>
      <x:c r="D102" s="11" t="str">
        <x:f>IF(ISNUMBER(C102),IF(AND(C102&gt;=0,C102&lt;=300),1,0),"")</x:f>
      </x:c>
      <x:c r="E102" s="11" t="str">
        <x:f>IF(D102=1,COUNTIFS($D$8:D102,1),"")</x:f>
      </x:c>
      <x:c r="F102" s="53" t="str">
        <x:f>IF(D102=1,SUMIFS($C$8:C102,$D$8:D102,1)/E102,"")</x:f>
      </x:c>
      <x:c r="G102" s="53" t="str">
        <x:f>IF(D102=1,SUMIFS($C$8:C102,$E$8:E102,"&gt;"&amp;MAX(0,E102-3),$D$8:D102,1)/COUNTIFS($E$8:E102,"&gt;"&amp;MAX(0,E102-3),$D$8:D102,1),"")</x:f>
      </x:c>
      <x:c r="H102" s="2"/>
      <x:c r="I102" s="2"/>
      <x:c r="J102" s="2"/>
    </x:row>
    <x:row r="103" ht="20" customHeight="1">
      <x:c r="A103" s="50"/>
      <x:c r="B103" s="51"/>
      <x:c r="C103" s="52"/>
      <x:c r="D103" s="11" t="str">
        <x:f>IF(ISNUMBER(C103),IF(AND(C103&gt;=0,C103&lt;=300),1,0),"")</x:f>
      </x:c>
      <x:c r="E103" s="11" t="str">
        <x:f>IF(D103=1,COUNTIFS($D$8:D103,1),"")</x:f>
      </x:c>
      <x:c r="F103" s="53" t="str">
        <x:f>IF(D103=1,SUMIFS($C$8:C103,$D$8:D103,1)/E103,"")</x:f>
      </x:c>
      <x:c r="G103" s="53" t="str">
        <x:f>IF(D103=1,SUMIFS($C$8:C103,$E$8:E103,"&gt;"&amp;MAX(0,E103-3),$D$8:D103,1)/COUNTIFS($E$8:E103,"&gt;"&amp;MAX(0,E103-3),$D$8:D103,1),"")</x:f>
      </x:c>
      <x:c r="H103" s="2"/>
      <x:c r="I103" s="2"/>
      <x:c r="J103" s="2"/>
    </x:row>
    <x:row r="104" ht="20" customHeight="1">
      <x:c r="A104" s="50"/>
      <x:c r="B104" s="51"/>
      <x:c r="C104" s="52"/>
      <x:c r="D104" s="11" t="str">
        <x:f>IF(ISNUMBER(C104),IF(AND(C104&gt;=0,C104&lt;=300),1,0),"")</x:f>
      </x:c>
      <x:c r="E104" s="11" t="str">
        <x:f>IF(D104=1,COUNTIFS($D$8:D104,1),"")</x:f>
      </x:c>
      <x:c r="F104" s="53" t="str">
        <x:f>IF(D104=1,SUMIFS($C$8:C104,$D$8:D104,1)/E104,"")</x:f>
      </x:c>
      <x:c r="G104" s="53" t="str">
        <x:f>IF(D104=1,SUMIFS($C$8:C104,$E$8:E104,"&gt;"&amp;MAX(0,E104-3),$D$8:D104,1)/COUNTIFS($E$8:E104,"&gt;"&amp;MAX(0,E104-3),$D$8:D104,1),"")</x:f>
      </x:c>
      <x:c r="H104" s="2"/>
      <x:c r="I104" s="2"/>
      <x:c r="J104" s="2"/>
    </x:row>
    <x:row r="105" ht="20" customHeight="1">
      <x:c r="A105" s="50"/>
      <x:c r="B105" s="51"/>
      <x:c r="C105" s="52"/>
      <x:c r="D105" s="11" t="str">
        <x:f>IF(ISNUMBER(C105),IF(AND(C105&gt;=0,C105&lt;=300),1,0),"")</x:f>
      </x:c>
      <x:c r="E105" s="11" t="str">
        <x:f>IF(D105=1,COUNTIFS($D$8:D105,1),"")</x:f>
      </x:c>
      <x:c r="F105" s="53" t="str">
        <x:f>IF(D105=1,SUMIFS($C$8:C105,$D$8:D105,1)/E105,"")</x:f>
      </x:c>
      <x:c r="G105" s="53" t="str">
        <x:f>IF(D105=1,SUMIFS($C$8:C105,$E$8:E105,"&gt;"&amp;MAX(0,E105-3),$D$8:D105,1)/COUNTIFS($E$8:E105,"&gt;"&amp;MAX(0,E105-3),$D$8:D105,1),"")</x:f>
      </x:c>
      <x:c r="H105" s="2"/>
      <x:c r="I105" s="2"/>
      <x:c r="J105" s="2"/>
    </x:row>
    <x:row r="106" ht="20" customHeight="1">
      <x:c r="A106" s="50"/>
      <x:c r="B106" s="51"/>
      <x:c r="C106" s="52"/>
      <x:c r="D106" s="11" t="str">
        <x:f>IF(ISNUMBER(C106),IF(AND(C106&gt;=0,C106&lt;=300),1,0),"")</x:f>
      </x:c>
      <x:c r="E106" s="11" t="str">
        <x:f>IF(D106=1,COUNTIFS($D$8:D106,1),"")</x:f>
      </x:c>
      <x:c r="F106" s="53" t="str">
        <x:f>IF(D106=1,SUMIFS($C$8:C106,$D$8:D106,1)/E106,"")</x:f>
      </x:c>
      <x:c r="G106" s="53" t="str">
        <x:f>IF(D106=1,SUMIFS($C$8:C106,$E$8:E106,"&gt;"&amp;MAX(0,E106-3),$D$8:D106,1)/COUNTIFS($E$8:E106,"&gt;"&amp;MAX(0,E106-3),$D$8:D106,1),"")</x:f>
      </x:c>
      <x:c r="H106" s="2"/>
      <x:c r="I106" s="2"/>
      <x:c r="J106" s="2"/>
    </x:row>
    <x:row r="107" ht="20" customHeight="1">
      <x:c r="A107" s="50"/>
      <x:c r="B107" s="51"/>
      <x:c r="C107" s="52"/>
      <x:c r="D107" s="11" t="str">
        <x:f>IF(ISNUMBER(C107),IF(AND(C107&gt;=0,C107&lt;=300),1,0),"")</x:f>
      </x:c>
      <x:c r="E107" s="11" t="str">
        <x:f>IF(D107=1,COUNTIFS($D$8:D107,1),"")</x:f>
      </x:c>
      <x:c r="F107" s="53" t="str">
        <x:f>IF(D107=1,SUMIFS($C$8:C107,$D$8:D107,1)/E107,"")</x:f>
      </x:c>
      <x:c r="G107" s="53" t="str">
        <x:f>IF(D107=1,SUMIFS($C$8:C107,$E$8:E107,"&gt;"&amp;MAX(0,E107-3),$D$8:D107,1)/COUNTIFS($E$8:E107,"&gt;"&amp;MAX(0,E107-3),$D$8:D107,1),"")</x:f>
      </x:c>
      <x:c r="H107" s="2"/>
      <x:c r="I107" s="2"/>
      <x:c r="J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</x:row>
    <x:row r="110" ht="26" customHeight="1">
      <x:c r="A110" s="45" t="str">
        <x:v>Input rule</x:v>
      </x:c>
      <x:c r="B110" s="46" t="str">
        <x:v>Use 0 for an actual zero score. Leave the score blank when it is pending.</x:v>
      </x:c>
      <x:c r="C110" s="46"/>
      <x:c r="D110" s="46"/>
      <x:c r="E110" s="46"/>
      <x:c r="F110" s="46"/>
      <x:c r="G110" s="46"/>
      <x:c r="H110" s="2"/>
      <x:c r="I110" s="2"/>
      <x:c r="J110" s="2"/>
    </x:row>
    <x:row r="111" ht="26" customHeight="1">
      <x:c r="A111" s="54" t="str">
        <x:v>Extension rule</x:v>
      </x:c>
      <x:c r="B111" s="55" t="str">
        <x:v>Add the next record in a blank row. Formulas and validation are ready through row 107.</x:v>
      </x:c>
      <x:c r="C111" s="55"/>
      <x:c r="D111" s="55"/>
      <x:c r="E111" s="55"/>
      <x:c r="F111" s="55"/>
      <x:c r="G111" s="55"/>
    </x:row>
    <x:row r="112" ht="26" customHeight="1">
      <x:c r="A112" s="54" t="str">
        <x:v>Formula note</x:v>
      </x:c>
      <x:c r="B112" s="55" t="str">
        <x:v>Recent 3 uses the last three valid recorded scores, not pending blanks.</x:v>
      </x:c>
      <x:c r="C112" s="55"/>
      <x:c r="D112" s="55"/>
      <x:c r="E112" s="55"/>
      <x:c r="F112" s="55"/>
      <x:c r="G112" s="55"/>
    </x:row>
  </x:sheetData>
  <x:dataValidations count="2">
    <x:dataValidation type="whole" operator="between" sqref="C8:C107">
      <x:formula1>0</x:formula1>
      <x:formula2>300</x:formula2>
    </x:dataValidation>
    <x:dataValidation type="list" sqref="B8:B107">
      <x:formula1>"Practice,League"</x:formula1>
    </x:dataValidation>
  </x:dataValidations>
  <x:pageMargins left="0.7" right="0.7" top="0.75" bottom="0.75" header="0.3" footer="0.3"/>
</x:worksheet>
</file>